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charts/chart2.xml" ContentType="application/vnd.openxmlformats-officedocument.drawingml.chart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37.xml" ContentType="application/vnd.openxmlformats-officedocument.themeOverride+xml"/>
  <Default Extension="rels" ContentType="application/vnd.openxmlformats-package.relationships+xml"/>
  <Default Extension="xml" ContentType="application/xml"/>
  <Override PartName="/xl/theme/themeOverride15.xml" ContentType="application/vnd.openxmlformats-officedocument.themeOverride+xml"/>
  <Override PartName="/xl/theme/themeOverride24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35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charts/chart27.xml" ContentType="application/vnd.openxmlformats-officedocument.drawingml.chart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charts/chart25.xml" ContentType="application/vnd.openxmlformats-officedocument.drawingml.chart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theme/themeOverride40.xml" ContentType="application/vnd.openxmlformats-officedocument.themeOverride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38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theme/themeOverride36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xl/theme/themeOverride34.xml" ContentType="application/vnd.openxmlformats-officedocument.themeOverride+xml"/>
  <Override PartName="/xl/charts/chart3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charts/chart46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9875" windowHeight="6945" activeTab="3"/>
  </bookViews>
  <sheets>
    <sheet name="Navigation" sheetId="3" r:id="rId1"/>
    <sheet name="Strains" sheetId="2" r:id="rId2"/>
    <sheet name="980062" sheetId="1" r:id="rId3"/>
    <sheet name="Work" sheetId="4" r:id="rId4"/>
  </sheets>
  <definedNames>
    <definedName name="lambda">Work!$G$3</definedName>
    <definedName name="phi0">Work!$G$4</definedName>
  </definedNames>
  <calcPr calcId="125725"/>
</workbook>
</file>

<file path=xl/calcChain.xml><?xml version="1.0" encoding="utf-8"?>
<calcChain xmlns="http://schemas.openxmlformats.org/spreadsheetml/2006/main">
  <c r="K56" i="4"/>
  <c r="L56" s="1"/>
  <c r="J56"/>
  <c r="L55"/>
  <c r="K55"/>
  <c r="J55"/>
  <c r="L54"/>
  <c r="K54"/>
  <c r="J54"/>
  <c r="L53"/>
  <c r="K53"/>
  <c r="J53"/>
  <c r="K52"/>
  <c r="L52" s="1"/>
  <c r="J52"/>
  <c r="L51"/>
  <c r="K51"/>
  <c r="J51"/>
  <c r="M43" i="2" l="1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E59" i="4"/>
  <c r="C54"/>
  <c r="C19"/>
  <c r="E42"/>
  <c r="E54" s="1"/>
  <c r="E43"/>
  <c r="E44"/>
  <c r="E45"/>
  <c r="E46"/>
  <c r="E47"/>
  <c r="E48"/>
  <c r="E49"/>
  <c r="E50"/>
  <c r="E51"/>
  <c r="E52"/>
  <c r="E53"/>
  <c r="E55"/>
  <c r="E56"/>
  <c r="E57"/>
  <c r="E58"/>
  <c r="E60"/>
  <c r="E61"/>
  <c r="E62"/>
  <c r="E63"/>
  <c r="E64"/>
  <c r="D43"/>
  <c r="F43" s="1"/>
  <c r="G43" s="1"/>
  <c r="D44"/>
  <c r="F44" s="1"/>
  <c r="G44" s="1"/>
  <c r="D45"/>
  <c r="F45" s="1"/>
  <c r="G45" s="1"/>
  <c r="D46"/>
  <c r="F46" s="1"/>
  <c r="G46" s="1"/>
  <c r="D47"/>
  <c r="F47" s="1"/>
  <c r="G47" s="1"/>
  <c r="D48"/>
  <c r="D49"/>
  <c r="D50"/>
  <c r="F50" s="1"/>
  <c r="G50" s="1"/>
  <c r="D51"/>
  <c r="F51" s="1"/>
  <c r="G51" s="1"/>
  <c r="D52"/>
  <c r="F52" s="1"/>
  <c r="G52" s="1"/>
  <c r="D53"/>
  <c r="F53" s="1"/>
  <c r="G53" s="1"/>
  <c r="D55"/>
  <c r="F55" s="1"/>
  <c r="G55" s="1"/>
  <c r="D56"/>
  <c r="F56" s="1"/>
  <c r="G56" s="1"/>
  <c r="D57"/>
  <c r="D58"/>
  <c r="F58" s="1"/>
  <c r="G58" s="1"/>
  <c r="D60"/>
  <c r="F60" s="1"/>
  <c r="G60" s="1"/>
  <c r="D61"/>
  <c r="F61" s="1"/>
  <c r="G61" s="1"/>
  <c r="D62"/>
  <c r="F62" s="1"/>
  <c r="G62" s="1"/>
  <c r="D63"/>
  <c r="F63" s="1"/>
  <c r="G63" s="1"/>
  <c r="D64"/>
  <c r="F64" s="1"/>
  <c r="G64" s="1"/>
  <c r="E7"/>
  <c r="E19" s="1"/>
  <c r="E8"/>
  <c r="E9"/>
  <c r="E10"/>
  <c r="E11"/>
  <c r="E12"/>
  <c r="E13"/>
  <c r="E24" s="1"/>
  <c r="E14"/>
  <c r="E15"/>
  <c r="E16"/>
  <c r="E17"/>
  <c r="E18"/>
  <c r="E20"/>
  <c r="E21"/>
  <c r="E22"/>
  <c r="E23"/>
  <c r="E25"/>
  <c r="E26"/>
  <c r="E27"/>
  <c r="E28"/>
  <c r="E29"/>
  <c r="D42"/>
  <c r="D8"/>
  <c r="D9"/>
  <c r="D10"/>
  <c r="D11"/>
  <c r="D12"/>
  <c r="D13"/>
  <c r="D14"/>
  <c r="F14" s="1"/>
  <c r="D15"/>
  <c r="F15" s="1"/>
  <c r="D16"/>
  <c r="F16" s="1"/>
  <c r="D17"/>
  <c r="F17" s="1"/>
  <c r="D18"/>
  <c r="F18" s="1"/>
  <c r="D20"/>
  <c r="F20" s="1"/>
  <c r="D21"/>
  <c r="D22"/>
  <c r="F22" s="1"/>
  <c r="D23"/>
  <c r="F23" s="1"/>
  <c r="D25"/>
  <c r="F25" s="1"/>
  <c r="D26"/>
  <c r="F26" s="1"/>
  <c r="D27"/>
  <c r="F27" s="1"/>
  <c r="D28"/>
  <c r="F28" s="1"/>
  <c r="D29"/>
  <c r="D7"/>
  <c r="F11" l="1"/>
  <c r="J20" s="1"/>
  <c r="F7"/>
  <c r="F12"/>
  <c r="J21" s="1"/>
  <c r="F8"/>
  <c r="J17" s="1"/>
  <c r="F9"/>
  <c r="J18" s="1"/>
  <c r="G26"/>
  <c r="G27"/>
  <c r="G22"/>
  <c r="G17"/>
  <c r="F10"/>
  <c r="J19" s="1"/>
  <c r="G16"/>
  <c r="G8"/>
  <c r="K17" s="1"/>
  <c r="L17" s="1"/>
  <c r="D24"/>
  <c r="F24" s="1"/>
  <c r="G24" s="1"/>
  <c r="G13"/>
  <c r="F13"/>
  <c r="F21"/>
  <c r="G21" s="1"/>
  <c r="F49"/>
  <c r="G49" s="1"/>
  <c r="G28"/>
  <c r="G23"/>
  <c r="G14"/>
  <c r="G7"/>
  <c r="K16" s="1"/>
  <c r="L16" s="1"/>
  <c r="F29"/>
  <c r="G29" s="1"/>
  <c r="D54"/>
  <c r="F54" s="1"/>
  <c r="G54" s="1"/>
  <c r="F42"/>
  <c r="G42" s="1"/>
  <c r="F57"/>
  <c r="G57" s="1"/>
  <c r="D59"/>
  <c r="F59" s="1"/>
  <c r="G59" s="1"/>
  <c r="F48"/>
  <c r="G48" s="1"/>
  <c r="G18"/>
  <c r="G10"/>
  <c r="K19" s="1"/>
  <c r="L19" s="1"/>
  <c r="G25"/>
  <c r="G20"/>
  <c r="G15"/>
  <c r="G11"/>
  <c r="K20" s="1"/>
  <c r="L20" s="1"/>
  <c r="D19"/>
  <c r="F19" s="1"/>
  <c r="G19" s="1"/>
  <c r="G12" l="1"/>
  <c r="K21" s="1"/>
  <c r="L21" s="1"/>
  <c r="G9"/>
  <c r="K18" s="1"/>
  <c r="L18" s="1"/>
  <c r="J16"/>
</calcChain>
</file>

<file path=xl/sharedStrings.xml><?xml version="1.0" encoding="utf-8"?>
<sst xmlns="http://schemas.openxmlformats.org/spreadsheetml/2006/main" count="1246" uniqueCount="206">
  <si>
    <t xml:space="preserve">                                                                                </t>
  </si>
  <si>
    <t xml:space="preserve">Run :     1  Seq   1  Rec   1  File L3A:980062  Date 14-JAN-2014 22:12:05.08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</si>
  <si>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</si>
  <si>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</si>
  <si>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</si>
  <si>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</si>
  <si>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-78.260 YPOS= -17.910 ZPOS= 178.980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</si>
  <si>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</si>
  <si>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</si>
  <si>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</si>
  <si>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</si>
  <si>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</si>
  <si>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L3A:980062  Date 14-JAN-2014 22:27:50.86    </t>
  </si>
  <si>
    <t xml:space="preserve">Drv : XPOS= -77.760 YPOS= -17.910 ZPOS= 178.980 DSTD=   0.000                   </t>
  </si>
  <si>
    <t xml:space="preserve">Run :     3  Seq   3  Rec   3  File L3A:980062  Date 14-JAN-2014 22:43:33.08    </t>
  </si>
  <si>
    <t xml:space="preserve">Drv : XPOS= -77.260 YPOS= -17.910 ZPOS= 178.980 DSTD=   0.000                   </t>
  </si>
  <si>
    <t xml:space="preserve">Run :     4  Seq   4  Rec   4  File L3A:980062  Date 14-JAN-2014 22:59:06.44    </t>
  </si>
  <si>
    <t xml:space="preserve">Drv : XPOS= -76.760 YPOS= -17.910 ZPOS= 178.980 DSTD=   0.000                   </t>
  </si>
  <si>
    <t xml:space="preserve">Run :     5  Seq   5  Rec   5  File L3A:980062  Date 14-JAN-2014 23:14:44.93    </t>
  </si>
  <si>
    <t xml:space="preserve">Drv : XPOS= -76.260 YPOS= -17.910 ZPOS= 178.980 DSTD=   0.000                   </t>
  </si>
  <si>
    <t xml:space="preserve">Run :     6  Seq   6  Rec   6  File L3A:980062  Date 14-JAN-2014 23:30:16.92    </t>
  </si>
  <si>
    <t xml:space="preserve">Drv : XPOS= -75.910 YPOS= -17.910 ZPOS= 178.980 DSTD=   0.000                   </t>
  </si>
  <si>
    <t xml:space="preserve">Run :     7  Seq   7  Rec   7  File L3A:980062  Date 14-JAN-2014 23:45:53.33    </t>
  </si>
  <si>
    <t xml:space="preserve">Drv : XPOS= -78.260 YPOS= -16.560 ZPOS= 178.980 DSTD=   0.000                   </t>
  </si>
  <si>
    <t xml:space="preserve">Run :     8  Seq   8  Rec   8  File L3A:980062  Date 15-JAN-2014 00:01:26.08    </t>
  </si>
  <si>
    <t xml:space="preserve">Drv : XPOS= -77.760 YPOS= -16.560 ZPOS= 178.980 DSTD=   0.000                   </t>
  </si>
  <si>
    <t xml:space="preserve">Run :     9  Seq   9  Rec   9  File L3A:980062  Date 15-JAN-2014 00:17:02.18    </t>
  </si>
  <si>
    <t xml:space="preserve">Drv : XPOS= -77.260 YPOS= -16.560 ZPOS= 178.980 DSTD=   0.000                   </t>
  </si>
  <si>
    <t xml:space="preserve">Run :    10  Seq  10  Rec  10  File L3A:980062  Date 15-JAN-2014 00:32:37.54    </t>
  </si>
  <si>
    <t xml:space="preserve">Drv : XPOS= -76.760 YPOS= -16.560 ZPOS= 178.980 DSTD=   0.000                   </t>
  </si>
  <si>
    <t xml:space="preserve">Run :    11  Seq  11  Rec  11  File L3A:980062  Date 15-JAN-2014 00:48:11.07    </t>
  </si>
  <si>
    <t xml:space="preserve">Drv : XPOS= -76.260 YPOS= -16.560 ZPOS= 178.980 DSTD=   0.000                   </t>
  </si>
  <si>
    <t xml:space="preserve">Run :    12  Seq  12  Rec  12  File L3A:980062  Date 15-JAN-2014 01:03:50.21    </t>
  </si>
  <si>
    <t xml:space="preserve">Drv : XPOS= -75.910 YPOS= -16.560 ZPOS= 178.980 DSTD=   0.000                   </t>
  </si>
  <si>
    <t xml:space="preserve">Run :    13  Seq  13  Rec  13  File L3A:980062  Date 15-JAN-2014 01:19:27.96    </t>
  </si>
  <si>
    <t xml:space="preserve">Drv : XPOS= -78.260 YPOS= -17.560 ZPOS= 178.980 DSTD=   0.000                   </t>
  </si>
  <si>
    <t xml:space="preserve">Run :    14  Seq  14  Rec  14  File L3A:980062  Date 15-JAN-2014 01:35:05.95    </t>
  </si>
  <si>
    <t xml:space="preserve">Drv : XPOS= -78.260 YPOS= -17.310 ZPOS= 178.980 DSTD=   0.000                   </t>
  </si>
  <si>
    <t xml:space="preserve">Run :    15  Seq  15  Rec  15  File L3A:980062  Date 15-JAN-2014 01:50:41.34    </t>
  </si>
  <si>
    <t xml:space="preserve">Drv : XPOS= -78.260 YPOS= -17.060 ZPOS= 178.980 DSTD=   0.000                   </t>
  </si>
  <si>
    <t xml:space="preserve">Run :    16  Seq  16  Rec  16  File L3A:980062  Date 15-JAN-2014 02:06:15.64    </t>
  </si>
  <si>
    <t xml:space="preserve">Drv : XPOS= -78.260 YPOS= -16.810 ZPOS= 178.980 DSTD=   0.000                   </t>
  </si>
  <si>
    <t xml:space="preserve">Run :    17  Seq  17  Rec  17  File L3A:980062  Date 15-JAN-2014 02:21:49.77    </t>
  </si>
  <si>
    <t xml:space="preserve">Drv : XPOS= -78.260 YPOS= -16.310 ZPOS= 178.980 DSTD=   0.000                   </t>
  </si>
  <si>
    <t xml:space="preserve">Run :    18  Seq  18  Rec  18  File L3A:980062  Date 15-JAN-2014 02:37:27.32    </t>
  </si>
  <si>
    <t xml:space="preserve">Drv : XPOS= -78.260 YPOS= -16.060 ZPOS= 178.980 DSTD=   0.000                   </t>
  </si>
  <si>
    <t xml:space="preserve">Run :    19  Seq  19  Rec  19  File L3A:980062  Date 15-JAN-2014 02:53:10.11    </t>
  </si>
  <si>
    <t xml:space="preserve">Drv : XPOS= -78.260 YPOS= -15.810 ZPOS= 178.980 DSTD=   0.000                   </t>
  </si>
  <si>
    <t xml:space="preserve">Run :    20  Seq  20  Rec  20  File L3A:980062  Date 15-JAN-2014 03:08:46.95    </t>
  </si>
  <si>
    <t xml:space="preserve">Drv : XPOS= -78.260 YPOS= -15.560 ZPOS= 178.980 DSTD=   0.000                   </t>
  </si>
  <si>
    <t xml:space="preserve">Run :    21  Seq  21  Rec  21  File L3A:980062  Date 15-JAN-2014 03:24:26.47    </t>
  </si>
  <si>
    <t xml:space="preserve">Drv : XPOS= -78.260 YPOS= -15.310 ZPOS= 178.980 DSTD=   0.000                   </t>
  </si>
  <si>
    <t xml:space="preserve">Run :    22  Seq  22  Rec  22  File L3A:980062  Date 15-JAN-2014 03:40:04.14    </t>
  </si>
  <si>
    <t xml:space="preserve">Drv : XPOS= -78.597 YPOS= -17.888 ZPOS= 139.615 DSTD=   0.000                   </t>
  </si>
  <si>
    <t xml:space="preserve">Run :    23  Seq  23  Rec  23  File L3A:980062  Date 15-JAN-2014 03:55:45.64    </t>
  </si>
  <si>
    <t xml:space="preserve">Drv : XPOS= -78.097 YPOS= -17.888 ZPOS= 139.615 DSTD=   0.000                   </t>
  </si>
  <si>
    <t xml:space="preserve">Run :    24  Seq  24  Rec  24  File L3A:980062  Date 15-JAN-2014 04:11:30.48    </t>
  </si>
  <si>
    <t xml:space="preserve">Drv : XPOS= -77.597 YPOS= -17.888 ZPOS= 139.615 DSTD=   0.000                   </t>
  </si>
  <si>
    <t xml:space="preserve">Run :    25  Seq  25  Rec  25  File L3A:980062  Date 15-JAN-2014 04:27:07.08    </t>
  </si>
  <si>
    <t xml:space="preserve">Drv : XPOS= -77.097 YPOS= -17.888 ZPOS= 139.615 DSTD=   0.000                   </t>
  </si>
  <si>
    <t xml:space="preserve">Run :    26  Seq  26  Rec  26  File L3A:980062  Date 15-JAN-2014 04:42:47.23    </t>
  </si>
  <si>
    <t xml:space="preserve">Drv : XPOS= -76.597 YPOS= -17.888 ZPOS= 139.615 DSTD=   0.000                   </t>
  </si>
  <si>
    <t xml:space="preserve">Run :    27  Seq  27  Rec  27  File L3A:980062  Date 15-JAN-2014 04:58:24.30    </t>
  </si>
  <si>
    <t xml:space="preserve">Drv : XPOS= -76.247 YPOS= -17.888 ZPOS= 139.615 DSTD=   0.000                   </t>
  </si>
  <si>
    <t xml:space="preserve">Run :    28  Seq  28  Rec  28  File L3A:980062  Date 15-JAN-2014 05:14:03.36    </t>
  </si>
  <si>
    <t xml:space="preserve">Drv : XPOS= -78.597 YPOS= -16.538 ZPOS= 139.615 DSTD=   0.000                   </t>
  </si>
  <si>
    <t xml:space="preserve">Run :    29  Seq  29  Rec  29  File L3A:980062  Date 15-JAN-2014 05:29:45.00    </t>
  </si>
  <si>
    <t xml:space="preserve">Drv : XPOS= -78.097 YPOS= -16.538 ZPOS= 139.615 DSTD=   0.000                   </t>
  </si>
  <si>
    <t xml:space="preserve">Run :    30  Seq  30  Rec  30  File L3A:980062  Date 15-JAN-2014 05:45:25.27    </t>
  </si>
  <si>
    <t xml:space="preserve">Drv : XPOS= -77.597 YPOS= -16.538 ZPOS= 139.615 DSTD=   0.000                   </t>
  </si>
  <si>
    <t xml:space="preserve">Run :    31  Seq  31  Rec  31  File L3A:980062  Date 15-JAN-2014 06:01:01.69    </t>
  </si>
  <si>
    <t xml:space="preserve">Drv : XPOS= -77.097 YPOS= -16.538 ZPOS= 139.615 DSTD=   0.000                   </t>
  </si>
  <si>
    <t xml:space="preserve">Run :    32  Seq  32  Rec  32  File L3A:980062  Date 15-JAN-2014 06:16:40.20    </t>
  </si>
  <si>
    <t xml:space="preserve">Drv : XPOS= -76.597 YPOS= -16.538 ZPOS= 139.615 DSTD=   0.000                   </t>
  </si>
  <si>
    <t xml:space="preserve">Run :    33  Seq  33  Rec  33  File L3A:980062  Date 15-JAN-2014 06:32:16.47    </t>
  </si>
  <si>
    <t xml:space="preserve">Drv : XPOS= -76.247 YPOS= -16.538 ZPOS= 139.615 DSTD=   0.000                   </t>
  </si>
  <si>
    <t xml:space="preserve">Run :    34  Seq  34  Rec  34  File L3A:980062  Date 15-JAN-2014 06:47:59.65    </t>
  </si>
  <si>
    <t xml:space="preserve">Drv : XPOS= -78.597 YPOS= -17.538 ZPOS= 139.615 DSTD=   0.000                   </t>
  </si>
  <si>
    <t xml:space="preserve">Run :    35  Seq  35  Rec  35  File L3A:980062  Date 15-JAN-2014 07:03:38.88    </t>
  </si>
  <si>
    <t xml:space="preserve">Drv : XPOS= -78.597 YPOS= -17.288 ZPOS= 139.615 DSTD=   0.000                   </t>
  </si>
  <si>
    <t xml:space="preserve">Run :    36  Seq  36  Rec  36  File L3A:980062  Date 15-JAN-2014 07:19:21.88    </t>
  </si>
  <si>
    <t xml:space="preserve">Drv : XPOS= -78.597 YPOS= -17.038 ZPOS= 139.615 DSTD=   0.000                   </t>
  </si>
  <si>
    <t xml:space="preserve">Run :    37  Seq  37  Rec  37  File L3A:980062  Date 15-JAN-2014 07:35:01.54    </t>
  </si>
  <si>
    <t xml:space="preserve">Drv : XPOS= -78.597 YPOS= -16.788 ZPOS= 139.615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</si>
  <si>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</si>
  <si>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</si>
  <si>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</si>
  <si>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</si>
  <si>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</si>
  <si>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</si>
  <si>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</si>
  <si>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</si>
  <si>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</si>
  <si>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</si>
  <si>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</si>
  <si>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</si>
  <si>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</si>
  <si>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</si>
  <si>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</si>
  <si>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</si>
  <si>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</si>
  <si>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</si>
  <si>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</si>
  <si>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</si>
  <si>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</si>
  <si>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</si>
  <si>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</si>
  <si>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</si>
  <si>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</si>
  <si>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</si>
  <si>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</si>
  <si>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</si>
  <si>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</si>
  <si>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</si>
  <si>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</si>
  <si>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</si>
  <si>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</si>
  <si>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</si>
  <si>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</si>
  <si>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</si>
  <si>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</si>
  <si>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</si>
  <si>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</si>
  <si>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</si>
  <si>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</si>
  <si>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</si>
  <si>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</si>
  <si>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</si>
  <si>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</si>
  <si>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</si>
  <si>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</si>
  <si>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</si>
  <si>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</si>
  <si>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</si>
  <si>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</si>
  <si>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</si>
  <si>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</si>
  <si>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</si>
  <si>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</si>
  <si>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</si>
  <si>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</si>
  <si>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</si>
  <si>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</si>
  <si>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</si>
  <si>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</si>
  <si>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</si>
  <si>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</si>
  <si>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</si>
  <si>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</si>
  <si>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</si>
  <si>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</si>
  <si>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</si>
  <si>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</si>
  <si>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</si>
  <si>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</si>
  <si>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</si>
  <si>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</si>
  <si>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</si>
  <si>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</si>
  <si>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</si>
  <si>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</si>
  <si>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</si>
  <si>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</si>
  <si>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</si>
  <si>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</si>
  <si>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</si>
  <si>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</si>
  <si>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</si>
  <si>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</si>
  <si>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</si>
  <si>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</si>
  <si>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</si>
  <si>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</si>
  <si>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</si>
  <si>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</si>
  <si>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</si>
  <si>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</si>
  <si>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</si>
  <si>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Depth</t>
  </si>
  <si>
    <t>Y-depth</t>
  </si>
  <si>
    <t>Tooth 2</t>
  </si>
  <si>
    <t>DPHI</t>
  </si>
  <si>
    <t>`</t>
  </si>
  <si>
    <t xml:space="preserve">Run :    38  Seq  38  Rec  38  File L3A:980062  Date 15-JAN-2014 07:50:45.14    </t>
  </si>
  <si>
    <t xml:space="preserve">Drv : XPOS= -78.597 YPOS= -16.288 ZPOS= 139.615 DSTD=   0.000                   </t>
  </si>
  <si>
    <t xml:space="preserve">Run :    39  Seq  39  Rec  39  File L3A:980062  Date 15-JAN-2014 08:06:35.64    </t>
  </si>
  <si>
    <t xml:space="preserve">Drv : XPOS= -78.597 YPOS= -16.038 ZPOS= 139.615 DSTD=   0.000                   </t>
  </si>
  <si>
    <t xml:space="preserve">Run :    40  Seq  40  Rec  40  File L3A:980062  Date 15-JAN-2014 08:22:19.34    </t>
  </si>
  <si>
    <t xml:space="preserve">Drv : XPOS= -78.597 YPOS= -15.788 ZPOS= 139.615 DSTD=   0.000                   </t>
  </si>
  <si>
    <t xml:space="preserve">Run :    41  Seq  41  Rec  41  File L3A:980062  Date 15-JAN-2014 08:38:06.22    </t>
  </si>
  <si>
    <t xml:space="preserve">Drv : XPOS= -78.597 YPOS= -15.538 ZPOS= 139.615 DSTD=   0.000                   </t>
  </si>
  <si>
    <t xml:space="preserve">Run :    42  Seq  42  Rec  42  File L3A:980062  Date 15-JAN-2014 08:53:54.74    </t>
  </si>
  <si>
    <t xml:space="preserve">Drv : XPOS= -78.597 YPOS= -15.288 ZPOS= 139.615 DSTD=   0.000                   </t>
  </si>
  <si>
    <t>Run 38</t>
  </si>
  <si>
    <t>Run 39</t>
  </si>
  <si>
    <t>Run 40</t>
  </si>
  <si>
    <t>Run 41</t>
  </si>
  <si>
    <t>Run 42</t>
  </si>
  <si>
    <t xml:space="preserve">Lambda = </t>
  </si>
  <si>
    <t>A</t>
  </si>
  <si>
    <t xml:space="preserve">PHI0 = </t>
  </si>
  <si>
    <t>deg.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</si>
  <si>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</si>
  <si>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</si>
  <si>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Normal</t>
  </si>
  <si>
    <t>Transverse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</si>
</sst>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/>
    <xf numFmtId="0" fontId="16" fillId="0" borderId="0" xfId="0" applyFont="1"/>
    <xf numFmtId="0" fontId="16" fillId="34" borderId="0" xfId="0" applyFont="1" applyFill="1"/>
    <xf numFmtId="166" fontId="0" fillId="33" borderId="0" xfId="0" applyNumberFormat="1" applyFill="1" applyAlignment="1">
      <alignment horizontal="center"/>
    </xf>
    <xf numFmtId="0" fontId="0" fillId="0" borderId="0" xfId="0" applyFill="1"/>
    <xf numFmtId="166" fontId="0" fillId="0" borderId="0" xfId="0" applyNumberFormat="1" applyFill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35" borderId="0" xfId="0" applyFill="1"/>
    <xf numFmtId="0" fontId="16" fillId="34" borderId="0" xfId="0" applyFont="1" applyFill="1" applyAlignment="1">
      <alignment horizontal="center"/>
    </xf>
    <xf numFmtId="0" fontId="0" fillId="34" borderId="0" xfId="0" applyFill="1"/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'980062'!$E$19:$E$50</c:f>
              <c:numCache>
                <c:formatCode>General</c:formatCode>
                <c:ptCount val="32"/>
                <c:pt idx="0">
                  <c:v>56</c:v>
                </c:pt>
                <c:pt idx="1">
                  <c:v>67</c:v>
                </c:pt>
                <c:pt idx="2">
                  <c:v>62</c:v>
                </c:pt>
                <c:pt idx="3">
                  <c:v>85</c:v>
                </c:pt>
                <c:pt idx="4">
                  <c:v>79</c:v>
                </c:pt>
                <c:pt idx="5">
                  <c:v>89</c:v>
                </c:pt>
                <c:pt idx="6">
                  <c:v>71</c:v>
                </c:pt>
                <c:pt idx="7">
                  <c:v>85</c:v>
                </c:pt>
                <c:pt idx="8">
                  <c:v>120</c:v>
                </c:pt>
                <c:pt idx="9">
                  <c:v>137</c:v>
                </c:pt>
                <c:pt idx="10">
                  <c:v>175</c:v>
                </c:pt>
                <c:pt idx="11">
                  <c:v>185</c:v>
                </c:pt>
                <c:pt idx="12">
                  <c:v>241</c:v>
                </c:pt>
                <c:pt idx="13">
                  <c:v>306</c:v>
                </c:pt>
                <c:pt idx="14">
                  <c:v>333</c:v>
                </c:pt>
                <c:pt idx="15">
                  <c:v>329</c:v>
                </c:pt>
                <c:pt idx="16">
                  <c:v>326</c:v>
                </c:pt>
                <c:pt idx="17">
                  <c:v>303</c:v>
                </c:pt>
                <c:pt idx="18">
                  <c:v>192</c:v>
                </c:pt>
                <c:pt idx="19">
                  <c:v>159</c:v>
                </c:pt>
                <c:pt idx="20">
                  <c:v>132</c:v>
                </c:pt>
                <c:pt idx="21">
                  <c:v>111</c:v>
                </c:pt>
                <c:pt idx="22">
                  <c:v>110</c:v>
                </c:pt>
                <c:pt idx="23">
                  <c:v>106</c:v>
                </c:pt>
                <c:pt idx="24">
                  <c:v>108</c:v>
                </c:pt>
                <c:pt idx="25">
                  <c:v>99</c:v>
                </c:pt>
                <c:pt idx="26">
                  <c:v>74</c:v>
                </c:pt>
                <c:pt idx="27">
                  <c:v>84</c:v>
                </c:pt>
                <c:pt idx="28">
                  <c:v>111</c:v>
                </c:pt>
                <c:pt idx="29">
                  <c:v>86</c:v>
                </c:pt>
                <c:pt idx="30">
                  <c:v>96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'980062'!$F$19:$F$50</c:f>
              <c:numCache>
                <c:formatCode>0</c:formatCode>
                <c:ptCount val="32"/>
                <c:pt idx="0">
                  <c:v>80.826070010621621</c:v>
                </c:pt>
                <c:pt idx="1">
                  <c:v>80.835594838254977</c:v>
                </c:pt>
                <c:pt idx="2">
                  <c:v>80.874859815236931</c:v>
                </c:pt>
                <c:pt idx="3">
                  <c:v>81.009420586691817</c:v>
                </c:pt>
                <c:pt idx="4">
                  <c:v>81.427492002388604</c:v>
                </c:pt>
                <c:pt idx="5">
                  <c:v>82.494851310448411</c:v>
                </c:pt>
                <c:pt idx="6">
                  <c:v>85.283362406705152</c:v>
                </c:pt>
                <c:pt idx="7">
                  <c:v>91.755448451056822</c:v>
                </c:pt>
                <c:pt idx="8">
                  <c:v>104.77173524511333</c:v>
                </c:pt>
                <c:pt idx="9">
                  <c:v>127.46261579248387</c:v>
                </c:pt>
                <c:pt idx="10">
                  <c:v>160.3974791214726</c:v>
                </c:pt>
                <c:pt idx="11">
                  <c:v>205.685286736595</c:v>
                </c:pt>
                <c:pt idx="12">
                  <c:v>255.832158328509</c:v>
                </c:pt>
                <c:pt idx="13">
                  <c:v>298.84867394736642</c:v>
                </c:pt>
                <c:pt idx="14">
                  <c:v>328.36555789204078</c:v>
                </c:pt>
                <c:pt idx="15">
                  <c:v>332.4133553427443</c:v>
                </c:pt>
                <c:pt idx="16">
                  <c:v>309.3566670533333</c:v>
                </c:pt>
                <c:pt idx="17">
                  <c:v>266.77780704736466</c:v>
                </c:pt>
                <c:pt idx="18">
                  <c:v>220.26837157901122</c:v>
                </c:pt>
                <c:pt idx="19">
                  <c:v>173.35307178353281</c:v>
                </c:pt>
                <c:pt idx="20">
                  <c:v>135.45862689528357</c:v>
                </c:pt>
                <c:pt idx="21">
                  <c:v>109.88546317679723</c:v>
                </c:pt>
                <c:pt idx="22">
                  <c:v>94.216721779413035</c:v>
                </c:pt>
                <c:pt idx="23">
                  <c:v>86.440424428642217</c:v>
                </c:pt>
                <c:pt idx="24">
                  <c:v>83.104424458176936</c:v>
                </c:pt>
                <c:pt idx="25">
                  <c:v>81.68175240333936</c:v>
                </c:pt>
                <c:pt idx="26">
                  <c:v>81.090930581891229</c:v>
                </c:pt>
                <c:pt idx="27">
                  <c:v>80.893015959903735</c:v>
                </c:pt>
                <c:pt idx="28">
                  <c:v>80.842693070208981</c:v>
                </c:pt>
                <c:pt idx="29">
                  <c:v>80.827283631334296</c:v>
                </c:pt>
                <c:pt idx="30">
                  <c:v>80.824016852882806</c:v>
                </c:pt>
                <c:pt idx="31">
                  <c:v>80.823331112762617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640384"/>
        <c:axId val="218641920"/>
      </c:scatterChart>
      <c:valAx>
        <c:axId val="218640384"/>
        <c:scaling>
          <c:orientation val="minMax"/>
        </c:scaling>
        <c:axPos val="b"/>
        <c:numFmt formatCode="General" sourceLinked="1"/>
        <c:tickLblPos val="nextTo"/>
        <c:crossAx val="218641920"/>
        <c:crosses val="autoZero"/>
        <c:crossBetween val="midCat"/>
      </c:valAx>
      <c:valAx>
        <c:axId val="218641920"/>
        <c:scaling>
          <c:orientation val="minMax"/>
        </c:scaling>
        <c:axPos val="l"/>
        <c:majorGridlines/>
        <c:numFmt formatCode="General" sourceLinked="1"/>
        <c:tickLblPos val="nextTo"/>
        <c:crossAx val="218640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'980062'!$E$469:$E$500</c:f>
              <c:numCache>
                <c:formatCode>General</c:formatCode>
                <c:ptCount val="32"/>
                <c:pt idx="0">
                  <c:v>61</c:v>
                </c:pt>
                <c:pt idx="1">
                  <c:v>77</c:v>
                </c:pt>
                <c:pt idx="2">
                  <c:v>82</c:v>
                </c:pt>
                <c:pt idx="3">
                  <c:v>64</c:v>
                </c:pt>
                <c:pt idx="4">
                  <c:v>75</c:v>
                </c:pt>
                <c:pt idx="5">
                  <c:v>61</c:v>
                </c:pt>
                <c:pt idx="6">
                  <c:v>85</c:v>
                </c:pt>
                <c:pt idx="7">
                  <c:v>84</c:v>
                </c:pt>
                <c:pt idx="8">
                  <c:v>101</c:v>
                </c:pt>
                <c:pt idx="9">
                  <c:v>114</c:v>
                </c:pt>
                <c:pt idx="10">
                  <c:v>134</c:v>
                </c:pt>
                <c:pt idx="11">
                  <c:v>157</c:v>
                </c:pt>
                <c:pt idx="12">
                  <c:v>224</c:v>
                </c:pt>
                <c:pt idx="13">
                  <c:v>244</c:v>
                </c:pt>
                <c:pt idx="14">
                  <c:v>310</c:v>
                </c:pt>
                <c:pt idx="15">
                  <c:v>297</c:v>
                </c:pt>
                <c:pt idx="16">
                  <c:v>297</c:v>
                </c:pt>
                <c:pt idx="17">
                  <c:v>254</c:v>
                </c:pt>
                <c:pt idx="18">
                  <c:v>222</c:v>
                </c:pt>
                <c:pt idx="19">
                  <c:v>200</c:v>
                </c:pt>
                <c:pt idx="20">
                  <c:v>147</c:v>
                </c:pt>
                <c:pt idx="21">
                  <c:v>126</c:v>
                </c:pt>
                <c:pt idx="22">
                  <c:v>102</c:v>
                </c:pt>
                <c:pt idx="23">
                  <c:v>104</c:v>
                </c:pt>
                <c:pt idx="24">
                  <c:v>103</c:v>
                </c:pt>
                <c:pt idx="25">
                  <c:v>84</c:v>
                </c:pt>
                <c:pt idx="26">
                  <c:v>74</c:v>
                </c:pt>
                <c:pt idx="27">
                  <c:v>93</c:v>
                </c:pt>
                <c:pt idx="28">
                  <c:v>74</c:v>
                </c:pt>
                <c:pt idx="29">
                  <c:v>92</c:v>
                </c:pt>
                <c:pt idx="30">
                  <c:v>81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'980062'!$F$469:$F$500</c:f>
              <c:numCache>
                <c:formatCode>0</c:formatCode>
                <c:ptCount val="32"/>
                <c:pt idx="0">
                  <c:v>78.471306889561376</c:v>
                </c:pt>
                <c:pt idx="1">
                  <c:v>78.481196630366327</c:v>
                </c:pt>
                <c:pt idx="2">
                  <c:v>78.518625146155401</c:v>
                </c:pt>
                <c:pt idx="3">
                  <c:v>78.637736109857769</c:v>
                </c:pt>
                <c:pt idx="4">
                  <c:v>78.985469423964275</c:v>
                </c:pt>
                <c:pt idx="5">
                  <c:v>79.83046978848536</c:v>
                </c:pt>
                <c:pt idx="6">
                  <c:v>81.953074318870691</c:v>
                </c:pt>
                <c:pt idx="7">
                  <c:v>86.741155049379515</c:v>
                </c:pt>
                <c:pt idx="8">
                  <c:v>96.222883695037339</c:v>
                </c:pt>
                <c:pt idx="9">
                  <c:v>112.73380020994888</c:v>
                </c:pt>
                <c:pt idx="10">
                  <c:v>137.0413363709917</c:v>
                </c:pt>
                <c:pt idx="11">
                  <c:v>171.57935604223377</c:v>
                </c:pt>
                <c:pt idx="12">
                  <c:v>212.14571754417179</c:v>
                </c:pt>
                <c:pt idx="13">
                  <c:v>250.58379407448524</c:v>
                </c:pt>
                <c:pt idx="14">
                  <c:v>283.0895048706202</c:v>
                </c:pt>
                <c:pt idx="15">
                  <c:v>298.8195922950519</c:v>
                </c:pt>
                <c:pt idx="16">
                  <c:v>292.99074763199712</c:v>
                </c:pt>
                <c:pt idx="17">
                  <c:v>267.56644901323926</c:v>
                </c:pt>
                <c:pt idx="18">
                  <c:v>232.65825522072609</c:v>
                </c:pt>
                <c:pt idx="19">
                  <c:v>191.52288255274888</c:v>
                </c:pt>
                <c:pt idx="20">
                  <c:v>153.19113095040714</c:v>
                </c:pt>
                <c:pt idx="21">
                  <c:v>123.41375199323672</c:v>
                </c:pt>
                <c:pt idx="22">
                  <c:v>102.29693378503538</c:v>
                </c:pt>
                <c:pt idx="23">
                  <c:v>90.05824678262168</c:v>
                </c:pt>
                <c:pt idx="24">
                  <c:v>83.919578546526807</c:v>
                </c:pt>
                <c:pt idx="25">
                  <c:v>80.860395991836455</c:v>
                </c:pt>
                <c:pt idx="26">
                  <c:v>79.35888960461665</c:v>
                </c:pt>
                <c:pt idx="27">
                  <c:v>78.751432097275767</c:v>
                </c:pt>
                <c:pt idx="28">
                  <c:v>78.563183774301621</c:v>
                </c:pt>
                <c:pt idx="29">
                  <c:v>78.492951618873178</c:v>
                </c:pt>
                <c:pt idx="30">
                  <c:v>78.4743625758408</c:v>
                </c:pt>
                <c:pt idx="31">
                  <c:v>78.469496752067215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024064"/>
        <c:axId val="202025600"/>
      </c:scatterChart>
      <c:valAx>
        <c:axId val="202024064"/>
        <c:scaling>
          <c:orientation val="minMax"/>
        </c:scaling>
        <c:axPos val="b"/>
        <c:numFmt formatCode="General" sourceLinked="1"/>
        <c:tickLblPos val="nextTo"/>
        <c:crossAx val="202025600"/>
        <c:crosses val="autoZero"/>
        <c:crossBetween val="midCat"/>
      </c:valAx>
      <c:valAx>
        <c:axId val="202025600"/>
        <c:scaling>
          <c:orientation val="minMax"/>
        </c:scaling>
        <c:axPos val="l"/>
        <c:majorGridlines/>
        <c:numFmt formatCode="General" sourceLinked="1"/>
        <c:tickLblPos val="nextTo"/>
        <c:crossAx val="202024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'980062'!$E$519:$E$550</c:f>
              <c:numCache>
                <c:formatCode>General</c:formatCode>
                <c:ptCount val="32"/>
                <c:pt idx="0">
                  <c:v>62</c:v>
                </c:pt>
                <c:pt idx="1">
                  <c:v>58</c:v>
                </c:pt>
                <c:pt idx="2">
                  <c:v>70</c:v>
                </c:pt>
                <c:pt idx="3">
                  <c:v>77</c:v>
                </c:pt>
                <c:pt idx="4">
                  <c:v>53</c:v>
                </c:pt>
                <c:pt idx="5">
                  <c:v>84</c:v>
                </c:pt>
                <c:pt idx="6">
                  <c:v>88</c:v>
                </c:pt>
                <c:pt idx="7">
                  <c:v>88</c:v>
                </c:pt>
                <c:pt idx="8">
                  <c:v>111</c:v>
                </c:pt>
                <c:pt idx="9">
                  <c:v>138</c:v>
                </c:pt>
                <c:pt idx="10">
                  <c:v>137</c:v>
                </c:pt>
                <c:pt idx="11">
                  <c:v>158</c:v>
                </c:pt>
                <c:pt idx="12">
                  <c:v>215</c:v>
                </c:pt>
                <c:pt idx="13">
                  <c:v>236</c:v>
                </c:pt>
                <c:pt idx="14">
                  <c:v>250</c:v>
                </c:pt>
                <c:pt idx="15">
                  <c:v>296</c:v>
                </c:pt>
                <c:pt idx="16">
                  <c:v>322</c:v>
                </c:pt>
                <c:pt idx="17">
                  <c:v>241</c:v>
                </c:pt>
                <c:pt idx="18">
                  <c:v>218</c:v>
                </c:pt>
                <c:pt idx="19">
                  <c:v>158</c:v>
                </c:pt>
                <c:pt idx="20">
                  <c:v>168</c:v>
                </c:pt>
                <c:pt idx="21">
                  <c:v>129</c:v>
                </c:pt>
                <c:pt idx="22">
                  <c:v>117</c:v>
                </c:pt>
                <c:pt idx="23">
                  <c:v>100</c:v>
                </c:pt>
                <c:pt idx="24">
                  <c:v>101</c:v>
                </c:pt>
                <c:pt idx="25">
                  <c:v>112</c:v>
                </c:pt>
                <c:pt idx="26">
                  <c:v>103</c:v>
                </c:pt>
                <c:pt idx="27">
                  <c:v>88</c:v>
                </c:pt>
                <c:pt idx="28">
                  <c:v>92</c:v>
                </c:pt>
                <c:pt idx="29">
                  <c:v>85</c:v>
                </c:pt>
                <c:pt idx="30">
                  <c:v>79</c:v>
                </c:pt>
                <c:pt idx="31">
                  <c:v>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'980062'!$F$519:$F$550</c:f>
              <c:numCache>
                <c:formatCode>0</c:formatCode>
                <c:ptCount val="32"/>
                <c:pt idx="0">
                  <c:v>77.440196629023305</c:v>
                </c:pt>
                <c:pt idx="1">
                  <c:v>77.492989268281079</c:v>
                </c:pt>
                <c:pt idx="2">
                  <c:v>77.646596562145277</c:v>
                </c:pt>
                <c:pt idx="3">
                  <c:v>78.029508090365411</c:v>
                </c:pt>
                <c:pt idx="4">
                  <c:v>78.923152976742912</c:v>
                </c:pt>
                <c:pt idx="5">
                  <c:v>80.702625000299136</c:v>
                </c:pt>
                <c:pt idx="6">
                  <c:v>84.415462681727789</c:v>
                </c:pt>
                <c:pt idx="7">
                  <c:v>91.450875824727461</c:v>
                </c:pt>
                <c:pt idx="8">
                  <c:v>103.36175823470037</c:v>
                </c:pt>
                <c:pt idx="9">
                  <c:v>121.45272196059257</c:v>
                </c:pt>
                <c:pt idx="10">
                  <c:v>145.20396393642167</c:v>
                </c:pt>
                <c:pt idx="11">
                  <c:v>175.84289292889358</c:v>
                </c:pt>
                <c:pt idx="12">
                  <c:v>209.08213590812804</c:v>
                </c:pt>
                <c:pt idx="13">
                  <c:v>238.77082097400057</c:v>
                </c:pt>
                <c:pt idx="14">
                  <c:v>262.86566315857414</c:v>
                </c:pt>
                <c:pt idx="15">
                  <c:v>274.25044067775332</c:v>
                </c:pt>
                <c:pt idx="16">
                  <c:v>270.04852927802523</c:v>
                </c:pt>
                <c:pt idx="17">
                  <c:v>251.45512159246891</c:v>
                </c:pt>
                <c:pt idx="18">
                  <c:v>225.09985919779371</c:v>
                </c:pt>
                <c:pt idx="19">
                  <c:v>192.46909611062779</c:v>
                </c:pt>
                <c:pt idx="20">
                  <c:v>159.8683601799577</c:v>
                </c:pt>
                <c:pt idx="21">
                  <c:v>132.18979390310548</c:v>
                </c:pt>
                <c:pt idx="22">
                  <c:v>110.28847201267071</c:v>
                </c:pt>
                <c:pt idx="23">
                  <c:v>95.822353863572431</c:v>
                </c:pt>
                <c:pt idx="24">
                  <c:v>87.447599458547174</c:v>
                </c:pt>
                <c:pt idx="25">
                  <c:v>82.586060162938352</c:v>
                </c:pt>
                <c:pt idx="26">
                  <c:v>79.750058219253617</c:v>
                </c:pt>
                <c:pt idx="27">
                  <c:v>78.343600853640609</c:v>
                </c:pt>
                <c:pt idx="28">
                  <c:v>77.800402894568478</c:v>
                </c:pt>
                <c:pt idx="29">
                  <c:v>77.545678090727336</c:v>
                </c:pt>
                <c:pt idx="30">
                  <c:v>77.458050630899464</c:v>
                </c:pt>
                <c:pt idx="31">
                  <c:v>77.428092282802567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149888"/>
        <c:axId val="202151424"/>
      </c:scatterChart>
      <c:valAx>
        <c:axId val="202149888"/>
        <c:scaling>
          <c:orientation val="minMax"/>
        </c:scaling>
        <c:axPos val="b"/>
        <c:numFmt formatCode="General" sourceLinked="1"/>
        <c:tickLblPos val="nextTo"/>
        <c:crossAx val="202151424"/>
        <c:crosses val="autoZero"/>
        <c:crossBetween val="midCat"/>
      </c:valAx>
      <c:valAx>
        <c:axId val="202151424"/>
        <c:scaling>
          <c:orientation val="minMax"/>
        </c:scaling>
        <c:axPos val="l"/>
        <c:majorGridlines/>
        <c:numFmt formatCode="General" sourceLinked="1"/>
        <c:tickLblPos val="nextTo"/>
        <c:crossAx val="202149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'980062'!$E$569:$E$600</c:f>
              <c:numCache>
                <c:formatCode>General</c:formatCode>
                <c:ptCount val="32"/>
                <c:pt idx="0">
                  <c:v>53</c:v>
                </c:pt>
                <c:pt idx="1">
                  <c:v>51</c:v>
                </c:pt>
                <c:pt idx="2">
                  <c:v>62</c:v>
                </c:pt>
                <c:pt idx="3">
                  <c:v>74</c:v>
                </c:pt>
                <c:pt idx="4">
                  <c:v>82</c:v>
                </c:pt>
                <c:pt idx="5">
                  <c:v>85</c:v>
                </c:pt>
                <c:pt idx="6">
                  <c:v>90</c:v>
                </c:pt>
                <c:pt idx="7">
                  <c:v>92</c:v>
                </c:pt>
                <c:pt idx="8">
                  <c:v>92</c:v>
                </c:pt>
                <c:pt idx="9">
                  <c:v>134</c:v>
                </c:pt>
                <c:pt idx="10">
                  <c:v>136</c:v>
                </c:pt>
                <c:pt idx="11">
                  <c:v>160</c:v>
                </c:pt>
                <c:pt idx="12">
                  <c:v>200</c:v>
                </c:pt>
                <c:pt idx="13">
                  <c:v>238</c:v>
                </c:pt>
                <c:pt idx="14">
                  <c:v>303</c:v>
                </c:pt>
                <c:pt idx="15">
                  <c:v>327</c:v>
                </c:pt>
                <c:pt idx="16">
                  <c:v>281</c:v>
                </c:pt>
                <c:pt idx="17">
                  <c:v>287</c:v>
                </c:pt>
                <c:pt idx="18">
                  <c:v>215</c:v>
                </c:pt>
                <c:pt idx="19">
                  <c:v>165</c:v>
                </c:pt>
                <c:pt idx="20">
                  <c:v>142</c:v>
                </c:pt>
                <c:pt idx="21">
                  <c:v>106</c:v>
                </c:pt>
                <c:pt idx="22">
                  <c:v>103</c:v>
                </c:pt>
                <c:pt idx="23">
                  <c:v>92</c:v>
                </c:pt>
                <c:pt idx="24">
                  <c:v>106</c:v>
                </c:pt>
                <c:pt idx="25">
                  <c:v>99</c:v>
                </c:pt>
                <c:pt idx="26">
                  <c:v>89</c:v>
                </c:pt>
                <c:pt idx="27">
                  <c:v>95</c:v>
                </c:pt>
                <c:pt idx="28">
                  <c:v>92</c:v>
                </c:pt>
                <c:pt idx="29">
                  <c:v>99</c:v>
                </c:pt>
                <c:pt idx="30">
                  <c:v>105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'980062'!$F$569:$F$600</c:f>
              <c:numCache>
                <c:formatCode>0</c:formatCode>
                <c:ptCount val="32"/>
                <c:pt idx="0">
                  <c:v>81.978566914685629</c:v>
                </c:pt>
                <c:pt idx="1">
                  <c:v>81.980971426274721</c:v>
                </c:pt>
                <c:pt idx="2">
                  <c:v>81.992313038302086</c:v>
                </c:pt>
                <c:pt idx="3">
                  <c:v>82.036519367650797</c:v>
                </c:pt>
                <c:pt idx="4">
                  <c:v>82.191762052092855</c:v>
                </c:pt>
                <c:pt idx="5">
                  <c:v>82.635669341926516</c:v>
                </c:pt>
                <c:pt idx="6">
                  <c:v>83.931941515212316</c:v>
                </c:pt>
                <c:pt idx="7">
                  <c:v>87.29329777374771</c:v>
                </c:pt>
                <c:pt idx="8">
                  <c:v>94.820408109519306</c:v>
                </c:pt>
                <c:pt idx="9">
                  <c:v>109.37056646023804</c:v>
                </c:pt>
                <c:pt idx="10">
                  <c:v>132.67230321342976</c:v>
                </c:pt>
                <c:pt idx="11">
                  <c:v>168.0632026747368</c:v>
                </c:pt>
                <c:pt idx="12">
                  <c:v>211.68038781871584</c:v>
                </c:pt>
                <c:pt idx="13">
                  <c:v>254.05520472209329</c:v>
                </c:pt>
                <c:pt idx="14">
                  <c:v>289.65497826699891</c:v>
                </c:pt>
                <c:pt idx="15">
                  <c:v>305.07473571535837</c:v>
                </c:pt>
                <c:pt idx="16">
                  <c:v>294.84377729894504</c:v>
                </c:pt>
                <c:pt idx="17">
                  <c:v>262.7228489758802</c:v>
                </c:pt>
                <c:pt idx="18">
                  <c:v>222.18296020733158</c:v>
                </c:pt>
                <c:pt idx="19">
                  <c:v>177.87982160274353</c:v>
                </c:pt>
                <c:pt idx="20">
                  <c:v>140.02808337869595</c:v>
                </c:pt>
                <c:pt idx="21">
                  <c:v>113.435518818966</c:v>
                </c:pt>
                <c:pt idx="22">
                  <c:v>96.664688559048628</c:v>
                </c:pt>
                <c:pt idx="23">
                  <c:v>88.176739813565547</c:v>
                </c:pt>
                <c:pt idx="24">
                  <c:v>84.496200253341485</c:v>
                </c:pt>
                <c:pt idx="25">
                  <c:v>82.921166140338229</c:v>
                </c:pt>
                <c:pt idx="26">
                  <c:v>82.268885125418109</c:v>
                </c:pt>
                <c:pt idx="27">
                  <c:v>82.052484585175819</c:v>
                </c:pt>
                <c:pt idx="28">
                  <c:v>81.998348861154</c:v>
                </c:pt>
                <c:pt idx="29">
                  <c:v>81.982124385273337</c:v>
                </c:pt>
                <c:pt idx="30">
                  <c:v>81.978784525303226</c:v>
                </c:pt>
                <c:pt idx="31">
                  <c:v>81.978106856725489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177152"/>
        <c:axId val="202056064"/>
      </c:scatterChart>
      <c:valAx>
        <c:axId val="202177152"/>
        <c:scaling>
          <c:orientation val="minMax"/>
        </c:scaling>
        <c:axPos val="b"/>
        <c:numFmt formatCode="General" sourceLinked="1"/>
        <c:tickLblPos val="nextTo"/>
        <c:crossAx val="202056064"/>
        <c:crosses val="autoZero"/>
        <c:crossBetween val="midCat"/>
      </c:valAx>
      <c:valAx>
        <c:axId val="202056064"/>
        <c:scaling>
          <c:orientation val="minMax"/>
        </c:scaling>
        <c:axPos val="l"/>
        <c:majorGridlines/>
        <c:numFmt formatCode="General" sourceLinked="1"/>
        <c:tickLblPos val="nextTo"/>
        <c:crossAx val="202177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'980062'!$E$619:$E$650</c:f>
              <c:numCache>
                <c:formatCode>General</c:formatCode>
                <c:ptCount val="32"/>
                <c:pt idx="0">
                  <c:v>72</c:v>
                </c:pt>
                <c:pt idx="1">
                  <c:v>66</c:v>
                </c:pt>
                <c:pt idx="2">
                  <c:v>59</c:v>
                </c:pt>
                <c:pt idx="3">
                  <c:v>79</c:v>
                </c:pt>
                <c:pt idx="4">
                  <c:v>89</c:v>
                </c:pt>
                <c:pt idx="5">
                  <c:v>81</c:v>
                </c:pt>
                <c:pt idx="6">
                  <c:v>84</c:v>
                </c:pt>
                <c:pt idx="7">
                  <c:v>105</c:v>
                </c:pt>
                <c:pt idx="8">
                  <c:v>111</c:v>
                </c:pt>
                <c:pt idx="9">
                  <c:v>130</c:v>
                </c:pt>
                <c:pt idx="10">
                  <c:v>155</c:v>
                </c:pt>
                <c:pt idx="11">
                  <c:v>168</c:v>
                </c:pt>
                <c:pt idx="12">
                  <c:v>240</c:v>
                </c:pt>
                <c:pt idx="13">
                  <c:v>311</c:v>
                </c:pt>
                <c:pt idx="14">
                  <c:v>337</c:v>
                </c:pt>
                <c:pt idx="15">
                  <c:v>343</c:v>
                </c:pt>
                <c:pt idx="16">
                  <c:v>325</c:v>
                </c:pt>
                <c:pt idx="17">
                  <c:v>293</c:v>
                </c:pt>
                <c:pt idx="18">
                  <c:v>247</c:v>
                </c:pt>
                <c:pt idx="19">
                  <c:v>180</c:v>
                </c:pt>
                <c:pt idx="20">
                  <c:v>147</c:v>
                </c:pt>
                <c:pt idx="21">
                  <c:v>151</c:v>
                </c:pt>
                <c:pt idx="22">
                  <c:v>120</c:v>
                </c:pt>
                <c:pt idx="23">
                  <c:v>106</c:v>
                </c:pt>
                <c:pt idx="24">
                  <c:v>94</c:v>
                </c:pt>
                <c:pt idx="25">
                  <c:v>102</c:v>
                </c:pt>
                <c:pt idx="26">
                  <c:v>96</c:v>
                </c:pt>
                <c:pt idx="27">
                  <c:v>94</c:v>
                </c:pt>
                <c:pt idx="28">
                  <c:v>106</c:v>
                </c:pt>
                <c:pt idx="29">
                  <c:v>89</c:v>
                </c:pt>
                <c:pt idx="30">
                  <c:v>97</c:v>
                </c:pt>
                <c:pt idx="31">
                  <c:v>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'980062'!$F$619:$F$650</c:f>
              <c:numCache>
                <c:formatCode>0</c:formatCode>
                <c:ptCount val="32"/>
                <c:pt idx="0">
                  <c:v>84.536810573150106</c:v>
                </c:pt>
                <c:pt idx="1">
                  <c:v>84.546853095319122</c:v>
                </c:pt>
                <c:pt idx="2">
                  <c:v>84.586243442842772</c:v>
                </c:pt>
                <c:pt idx="3">
                  <c:v>84.715625341204259</c:v>
                </c:pt>
                <c:pt idx="4">
                  <c:v>85.103810026282986</c:v>
                </c:pt>
                <c:pt idx="5">
                  <c:v>86.068612803888783</c:v>
                </c:pt>
                <c:pt idx="6">
                  <c:v>88.538703347360112</c:v>
                </c:pt>
                <c:pt idx="7">
                  <c:v>94.197110482234308</c:v>
                </c:pt>
                <c:pt idx="8">
                  <c:v>105.5246706868287</c:v>
                </c:pt>
                <c:pt idx="9">
                  <c:v>125.3654219054842</c:v>
                </c:pt>
                <c:pt idx="10">
                  <c:v>154.58961055811801</c:v>
                </c:pt>
                <c:pt idx="11">
                  <c:v>195.88305957702471</c:v>
                </c:pt>
                <c:pt idx="12">
                  <c:v>243.72838233397931</c:v>
                </c:pt>
                <c:pt idx="13">
                  <c:v>287.93667285123394</c:v>
                </c:pt>
                <c:pt idx="14">
                  <c:v>323.4323011832206</c:v>
                </c:pt>
                <c:pt idx="15">
                  <c:v>337.61248895133048</c:v>
                </c:pt>
                <c:pt idx="16">
                  <c:v>325.90167564422052</c:v>
                </c:pt>
                <c:pt idx="17">
                  <c:v>292.14494806652488</c:v>
                </c:pt>
                <c:pt idx="18">
                  <c:v>249.43855536067474</c:v>
                </c:pt>
                <c:pt idx="19">
                  <c:v>201.66221822719186</c:v>
                </c:pt>
                <c:pt idx="20">
                  <c:v>159.18147901826038</c:v>
                </c:pt>
                <c:pt idx="21">
                  <c:v>127.6677300028811</c:v>
                </c:pt>
                <c:pt idx="22">
                  <c:v>106.36980904281063</c:v>
                </c:pt>
                <c:pt idx="23">
                  <c:v>94.644211206810212</c:v>
                </c:pt>
                <c:pt idx="24">
                  <c:v>89.061253866705954</c:v>
                </c:pt>
                <c:pt idx="25">
                  <c:v>86.420509117689164</c:v>
                </c:pt>
                <c:pt idx="26">
                  <c:v>85.19536464429666</c:v>
                </c:pt>
                <c:pt idx="27">
                  <c:v>84.730395427467244</c:v>
                </c:pt>
                <c:pt idx="28">
                  <c:v>84.595662012451399</c:v>
                </c:pt>
                <c:pt idx="29">
                  <c:v>84.548674650336977</c:v>
                </c:pt>
                <c:pt idx="30">
                  <c:v>84.53714723402949</c:v>
                </c:pt>
                <c:pt idx="31">
                  <c:v>84.534349965967692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106368"/>
        <c:axId val="202107904"/>
      </c:scatterChart>
      <c:valAx>
        <c:axId val="202106368"/>
        <c:scaling>
          <c:orientation val="minMax"/>
        </c:scaling>
        <c:axPos val="b"/>
        <c:numFmt formatCode="General" sourceLinked="1"/>
        <c:tickLblPos val="nextTo"/>
        <c:crossAx val="202107904"/>
        <c:crosses val="autoZero"/>
        <c:crossBetween val="midCat"/>
      </c:valAx>
      <c:valAx>
        <c:axId val="202107904"/>
        <c:scaling>
          <c:orientation val="minMax"/>
        </c:scaling>
        <c:axPos val="l"/>
        <c:majorGridlines/>
        <c:numFmt formatCode="General" sourceLinked="1"/>
        <c:tickLblPos val="nextTo"/>
        <c:crossAx val="202106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'980062'!$E$669:$E$700</c:f>
              <c:numCache>
                <c:formatCode>General</c:formatCode>
                <c:ptCount val="32"/>
                <c:pt idx="0">
                  <c:v>58</c:v>
                </c:pt>
                <c:pt idx="1">
                  <c:v>67</c:v>
                </c:pt>
                <c:pt idx="2">
                  <c:v>67</c:v>
                </c:pt>
                <c:pt idx="3">
                  <c:v>68</c:v>
                </c:pt>
                <c:pt idx="4">
                  <c:v>80</c:v>
                </c:pt>
                <c:pt idx="5">
                  <c:v>82</c:v>
                </c:pt>
                <c:pt idx="6">
                  <c:v>86</c:v>
                </c:pt>
                <c:pt idx="7">
                  <c:v>87</c:v>
                </c:pt>
                <c:pt idx="8">
                  <c:v>118</c:v>
                </c:pt>
                <c:pt idx="9">
                  <c:v>134</c:v>
                </c:pt>
                <c:pt idx="10">
                  <c:v>139</c:v>
                </c:pt>
                <c:pt idx="11">
                  <c:v>180</c:v>
                </c:pt>
                <c:pt idx="12">
                  <c:v>239</c:v>
                </c:pt>
                <c:pt idx="13">
                  <c:v>292</c:v>
                </c:pt>
                <c:pt idx="14">
                  <c:v>363</c:v>
                </c:pt>
                <c:pt idx="15">
                  <c:v>329</c:v>
                </c:pt>
                <c:pt idx="16">
                  <c:v>356</c:v>
                </c:pt>
                <c:pt idx="17">
                  <c:v>269</c:v>
                </c:pt>
                <c:pt idx="18">
                  <c:v>244</c:v>
                </c:pt>
                <c:pt idx="19">
                  <c:v>159</c:v>
                </c:pt>
                <c:pt idx="20">
                  <c:v>122</c:v>
                </c:pt>
                <c:pt idx="21">
                  <c:v>121</c:v>
                </c:pt>
                <c:pt idx="22">
                  <c:v>114</c:v>
                </c:pt>
                <c:pt idx="23">
                  <c:v>104</c:v>
                </c:pt>
                <c:pt idx="24">
                  <c:v>107</c:v>
                </c:pt>
                <c:pt idx="25">
                  <c:v>93</c:v>
                </c:pt>
                <c:pt idx="26">
                  <c:v>94</c:v>
                </c:pt>
                <c:pt idx="27">
                  <c:v>76</c:v>
                </c:pt>
                <c:pt idx="28">
                  <c:v>81</c:v>
                </c:pt>
                <c:pt idx="29">
                  <c:v>85</c:v>
                </c:pt>
                <c:pt idx="30">
                  <c:v>94</c:v>
                </c:pt>
                <c:pt idx="31">
                  <c:v>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'980062'!$F$669:$F$700</c:f>
              <c:numCache>
                <c:formatCode>0</c:formatCode>
                <c:ptCount val="32"/>
                <c:pt idx="0">
                  <c:v>81.14714978885327</c:v>
                </c:pt>
                <c:pt idx="1">
                  <c:v>81.150285781655739</c:v>
                </c:pt>
                <c:pt idx="2">
                  <c:v>81.165310849638615</c:v>
                </c:pt>
                <c:pt idx="3">
                  <c:v>81.224579485304062</c:v>
                </c:pt>
                <c:pt idx="4">
                  <c:v>81.434444306637246</c:v>
                </c:pt>
                <c:pt idx="5">
                  <c:v>82.037245144213372</c:v>
                </c:pt>
                <c:pt idx="6">
                  <c:v>83.79914122908518</c:v>
                </c:pt>
                <c:pt idx="7">
                  <c:v>88.353757579541835</c:v>
                </c:pt>
                <c:pt idx="8">
                  <c:v>98.475852004321595</c:v>
                </c:pt>
                <c:pt idx="9">
                  <c:v>117.80051832413423</c:v>
                </c:pt>
                <c:pt idx="10">
                  <c:v>148.21342685753112</c:v>
                </c:pt>
                <c:pt idx="11">
                  <c:v>193.29584884936838</c:v>
                </c:pt>
                <c:pt idx="12">
                  <c:v>246.9764780562744</c:v>
                </c:pt>
                <c:pt idx="13">
                  <c:v>296.57788516366082</c:v>
                </c:pt>
                <c:pt idx="14">
                  <c:v>334.51325898022702</c:v>
                </c:pt>
                <c:pt idx="15">
                  <c:v>345.36419245918182</c:v>
                </c:pt>
                <c:pt idx="16">
                  <c:v>324.98623599535796</c:v>
                </c:pt>
                <c:pt idx="17">
                  <c:v>280.74724119276192</c:v>
                </c:pt>
                <c:pt idx="18">
                  <c:v>230.36703410245821</c:v>
                </c:pt>
                <c:pt idx="19">
                  <c:v>178.94941780561751</c:v>
                </c:pt>
                <c:pt idx="20">
                  <c:v>137.63010085839127</c:v>
                </c:pt>
                <c:pt idx="21">
                  <c:v>110.25939784324956</c:v>
                </c:pt>
                <c:pt idx="22">
                  <c:v>93.997758972155722</c:v>
                </c:pt>
                <c:pt idx="23">
                  <c:v>86.263301025150056</c:v>
                </c:pt>
                <c:pt idx="24">
                  <c:v>83.109932847163648</c:v>
                </c:pt>
                <c:pt idx="25">
                  <c:v>81.83972580138537</c:v>
                </c:pt>
                <c:pt idx="26">
                  <c:v>81.346297740743367</c:v>
                </c:pt>
                <c:pt idx="27">
                  <c:v>81.193896377077181</c:v>
                </c:pt>
                <c:pt idx="28">
                  <c:v>81.158508972677566</c:v>
                </c:pt>
                <c:pt idx="29">
                  <c:v>81.148653020783769</c:v>
                </c:pt>
                <c:pt idx="30">
                  <c:v>81.146784029060214</c:v>
                </c:pt>
                <c:pt idx="31">
                  <c:v>81.146434311737991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285824"/>
        <c:axId val="202287360"/>
      </c:scatterChart>
      <c:valAx>
        <c:axId val="202285824"/>
        <c:scaling>
          <c:orientation val="minMax"/>
        </c:scaling>
        <c:axPos val="b"/>
        <c:numFmt formatCode="General" sourceLinked="1"/>
        <c:tickLblPos val="nextTo"/>
        <c:crossAx val="202287360"/>
        <c:crosses val="autoZero"/>
        <c:crossBetween val="midCat"/>
      </c:valAx>
      <c:valAx>
        <c:axId val="202287360"/>
        <c:scaling>
          <c:orientation val="minMax"/>
        </c:scaling>
        <c:axPos val="l"/>
        <c:majorGridlines/>
        <c:numFmt formatCode="General" sourceLinked="1"/>
        <c:tickLblPos val="nextTo"/>
        <c:crossAx val="202285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'980062'!$E$719:$E$750</c:f>
              <c:numCache>
                <c:formatCode>General</c:formatCode>
                <c:ptCount val="32"/>
                <c:pt idx="0">
                  <c:v>55</c:v>
                </c:pt>
                <c:pt idx="1">
                  <c:v>70</c:v>
                </c:pt>
                <c:pt idx="2">
                  <c:v>73</c:v>
                </c:pt>
                <c:pt idx="3">
                  <c:v>80</c:v>
                </c:pt>
                <c:pt idx="4">
                  <c:v>63</c:v>
                </c:pt>
                <c:pt idx="5">
                  <c:v>90</c:v>
                </c:pt>
                <c:pt idx="6">
                  <c:v>103</c:v>
                </c:pt>
                <c:pt idx="7">
                  <c:v>86</c:v>
                </c:pt>
                <c:pt idx="8">
                  <c:v>103</c:v>
                </c:pt>
                <c:pt idx="9">
                  <c:v>116</c:v>
                </c:pt>
                <c:pt idx="10">
                  <c:v>159</c:v>
                </c:pt>
                <c:pt idx="11">
                  <c:v>176</c:v>
                </c:pt>
                <c:pt idx="12">
                  <c:v>220</c:v>
                </c:pt>
                <c:pt idx="13">
                  <c:v>262</c:v>
                </c:pt>
                <c:pt idx="14">
                  <c:v>336</c:v>
                </c:pt>
                <c:pt idx="15">
                  <c:v>303</c:v>
                </c:pt>
                <c:pt idx="16">
                  <c:v>331</c:v>
                </c:pt>
                <c:pt idx="17">
                  <c:v>248</c:v>
                </c:pt>
                <c:pt idx="18">
                  <c:v>213</c:v>
                </c:pt>
                <c:pt idx="19">
                  <c:v>166</c:v>
                </c:pt>
                <c:pt idx="20">
                  <c:v>148</c:v>
                </c:pt>
                <c:pt idx="21">
                  <c:v>107</c:v>
                </c:pt>
                <c:pt idx="22">
                  <c:v>119</c:v>
                </c:pt>
                <c:pt idx="23">
                  <c:v>90</c:v>
                </c:pt>
                <c:pt idx="24">
                  <c:v>89</c:v>
                </c:pt>
                <c:pt idx="25">
                  <c:v>84</c:v>
                </c:pt>
                <c:pt idx="26">
                  <c:v>92</c:v>
                </c:pt>
                <c:pt idx="27">
                  <c:v>102</c:v>
                </c:pt>
                <c:pt idx="28">
                  <c:v>95</c:v>
                </c:pt>
                <c:pt idx="29">
                  <c:v>100</c:v>
                </c:pt>
                <c:pt idx="30">
                  <c:v>97</c:v>
                </c:pt>
                <c:pt idx="31">
                  <c:v>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'980062'!$F$719:$F$750</c:f>
              <c:numCache>
                <c:formatCode>0</c:formatCode>
                <c:ptCount val="32"/>
                <c:pt idx="0">
                  <c:v>81.789251441039767</c:v>
                </c:pt>
                <c:pt idx="1">
                  <c:v>81.795215864046241</c:v>
                </c:pt>
                <c:pt idx="2">
                  <c:v>81.820592345860433</c:v>
                </c:pt>
                <c:pt idx="3">
                  <c:v>81.910330073888773</c:v>
                </c:pt>
                <c:pt idx="4">
                  <c:v>82.197955073973446</c:v>
                </c:pt>
                <c:pt idx="5">
                  <c:v>82.954711032823184</c:v>
                </c:pt>
                <c:pt idx="6">
                  <c:v>84.993927446086857</c:v>
                </c:pt>
                <c:pt idx="7">
                  <c:v>89.883256198470633</c:v>
                </c:pt>
                <c:pt idx="8">
                  <c:v>100.050559181523</c:v>
                </c:pt>
                <c:pt idx="9">
                  <c:v>118.39370681745812</c:v>
                </c:pt>
                <c:pt idx="10">
                  <c:v>145.96998243335048</c:v>
                </c:pt>
                <c:pt idx="11">
                  <c:v>185.37995621693892</c:v>
                </c:pt>
                <c:pt idx="12">
                  <c:v>231.05908108040759</c:v>
                </c:pt>
                <c:pt idx="13">
                  <c:v>272.63801993827974</c:v>
                </c:pt>
                <c:pt idx="14">
                  <c:v>304.48208483214779</c:v>
                </c:pt>
                <c:pt idx="15">
                  <c:v>314.38217445562771</c:v>
                </c:pt>
                <c:pt idx="16">
                  <c:v>298.84263580981826</c:v>
                </c:pt>
                <c:pt idx="17">
                  <c:v>263.13442575360261</c:v>
                </c:pt>
                <c:pt idx="18">
                  <c:v>221.09557643084256</c:v>
                </c:pt>
                <c:pt idx="19">
                  <c:v>176.6063083661754</c:v>
                </c:pt>
                <c:pt idx="20">
                  <c:v>139.2247414867476</c:v>
                </c:pt>
                <c:pt idx="21">
                  <c:v>113.1153804420226</c:v>
                </c:pt>
                <c:pt idx="22">
                  <c:v>96.603144218416645</c:v>
                </c:pt>
                <c:pt idx="23">
                  <c:v>88.157746192211292</c:v>
                </c:pt>
                <c:pt idx="24">
                  <c:v>84.433917326619692</c:v>
                </c:pt>
                <c:pt idx="25">
                  <c:v>82.805686689092184</c:v>
                </c:pt>
                <c:pt idx="26">
                  <c:v>82.112629274347995</c:v>
                </c:pt>
                <c:pt idx="27">
                  <c:v>81.874424852345953</c:v>
                </c:pt>
                <c:pt idx="28">
                  <c:v>81.812324774698496</c:v>
                </c:pt>
                <c:pt idx="29">
                  <c:v>81.792864396843157</c:v>
                </c:pt>
                <c:pt idx="30">
                  <c:v>81.788637255683639</c:v>
                </c:pt>
                <c:pt idx="31">
                  <c:v>81.787729620115172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407296"/>
        <c:axId val="202421376"/>
      </c:scatterChart>
      <c:valAx>
        <c:axId val="202407296"/>
        <c:scaling>
          <c:orientation val="minMax"/>
        </c:scaling>
        <c:axPos val="b"/>
        <c:numFmt formatCode="General" sourceLinked="1"/>
        <c:tickLblPos val="nextTo"/>
        <c:crossAx val="202421376"/>
        <c:crosses val="autoZero"/>
        <c:crossBetween val="midCat"/>
      </c:valAx>
      <c:valAx>
        <c:axId val="202421376"/>
        <c:scaling>
          <c:orientation val="minMax"/>
        </c:scaling>
        <c:axPos val="l"/>
        <c:majorGridlines/>
        <c:numFmt formatCode="General" sourceLinked="1"/>
        <c:tickLblPos val="nextTo"/>
        <c:crossAx val="202407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'980062'!$E$769:$E$800</c:f>
              <c:numCache>
                <c:formatCode>General</c:formatCode>
                <c:ptCount val="32"/>
                <c:pt idx="0">
                  <c:v>75</c:v>
                </c:pt>
                <c:pt idx="1">
                  <c:v>59</c:v>
                </c:pt>
                <c:pt idx="2">
                  <c:v>74</c:v>
                </c:pt>
                <c:pt idx="3">
                  <c:v>71</c:v>
                </c:pt>
                <c:pt idx="4">
                  <c:v>62</c:v>
                </c:pt>
                <c:pt idx="5">
                  <c:v>74</c:v>
                </c:pt>
                <c:pt idx="6">
                  <c:v>97</c:v>
                </c:pt>
                <c:pt idx="7">
                  <c:v>94</c:v>
                </c:pt>
                <c:pt idx="8">
                  <c:v>98</c:v>
                </c:pt>
                <c:pt idx="9">
                  <c:v>119</c:v>
                </c:pt>
                <c:pt idx="10">
                  <c:v>149</c:v>
                </c:pt>
                <c:pt idx="11">
                  <c:v>183</c:v>
                </c:pt>
                <c:pt idx="12">
                  <c:v>257</c:v>
                </c:pt>
                <c:pt idx="13">
                  <c:v>278</c:v>
                </c:pt>
                <c:pt idx="14">
                  <c:v>321</c:v>
                </c:pt>
                <c:pt idx="15">
                  <c:v>287</c:v>
                </c:pt>
                <c:pt idx="16">
                  <c:v>287</c:v>
                </c:pt>
                <c:pt idx="17">
                  <c:v>254</c:v>
                </c:pt>
                <c:pt idx="18">
                  <c:v>214</c:v>
                </c:pt>
                <c:pt idx="19">
                  <c:v>178</c:v>
                </c:pt>
                <c:pt idx="20">
                  <c:v>122</c:v>
                </c:pt>
                <c:pt idx="21">
                  <c:v>108</c:v>
                </c:pt>
                <c:pt idx="22">
                  <c:v>104</c:v>
                </c:pt>
                <c:pt idx="23">
                  <c:v>105</c:v>
                </c:pt>
                <c:pt idx="24">
                  <c:v>94</c:v>
                </c:pt>
                <c:pt idx="25">
                  <c:v>86</c:v>
                </c:pt>
                <c:pt idx="26">
                  <c:v>78</c:v>
                </c:pt>
                <c:pt idx="27">
                  <c:v>96</c:v>
                </c:pt>
                <c:pt idx="28">
                  <c:v>87</c:v>
                </c:pt>
                <c:pt idx="29">
                  <c:v>81</c:v>
                </c:pt>
                <c:pt idx="30">
                  <c:v>98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'980062'!$F$769:$F$800</c:f>
              <c:numCache>
                <c:formatCode>0</c:formatCode>
                <c:ptCount val="32"/>
                <c:pt idx="0">
                  <c:v>80.652930334088509</c:v>
                </c:pt>
                <c:pt idx="1">
                  <c:v>80.663005095581084</c:v>
                </c:pt>
                <c:pt idx="2">
                  <c:v>80.703249219282839</c:v>
                </c:pt>
                <c:pt idx="3">
                  <c:v>80.837299699068311</c:v>
                </c:pt>
                <c:pt idx="4">
                  <c:v>81.243400534901895</c:v>
                </c:pt>
                <c:pt idx="5">
                  <c:v>82.258073999222248</c:v>
                </c:pt>
                <c:pt idx="6">
                  <c:v>84.858661928267807</c:v>
                </c:pt>
                <c:pt idx="7">
                  <c:v>90.794276844763857</c:v>
                </c:pt>
                <c:pt idx="8">
                  <c:v>102.57055023308195</c:v>
                </c:pt>
                <c:pt idx="9">
                  <c:v>122.89436606223607</c:v>
                </c:pt>
                <c:pt idx="10">
                  <c:v>152.21022734462204</c:v>
                </c:pt>
                <c:pt idx="11">
                  <c:v>192.43161232234314</c:v>
                </c:pt>
                <c:pt idx="12">
                  <c:v>237.09760345307899</c:v>
                </c:pt>
                <c:pt idx="13">
                  <c:v>275.82407473496153</c:v>
                </c:pt>
                <c:pt idx="14">
                  <c:v>303.23609207583536</c:v>
                </c:pt>
                <c:pt idx="15">
                  <c:v>308.59940691479363</c:v>
                </c:pt>
                <c:pt idx="16">
                  <c:v>289.93720624268809</c:v>
                </c:pt>
                <c:pt idx="17">
                  <c:v>253.29025881403714</c:v>
                </c:pt>
                <c:pt idx="18">
                  <c:v>212.10963445408186</c:v>
                </c:pt>
                <c:pt idx="19">
                  <c:v>169.57153657894355</c:v>
                </c:pt>
                <c:pt idx="20">
                  <c:v>134.35312715278025</c:v>
                </c:pt>
                <c:pt idx="21">
                  <c:v>109.95084348683233</c:v>
                </c:pt>
                <c:pt idx="22">
                  <c:v>94.560571918613931</c:v>
                </c:pt>
                <c:pt idx="23">
                  <c:v>86.674342070973495</c:v>
                </c:pt>
                <c:pt idx="24">
                  <c:v>83.17694622498837</c:v>
                </c:pt>
                <c:pt idx="25">
                  <c:v>81.634125101218615</c:v>
                </c:pt>
                <c:pt idx="26">
                  <c:v>80.969314322760965</c:v>
                </c:pt>
                <c:pt idx="27">
                  <c:v>80.736979065744578</c:v>
                </c:pt>
                <c:pt idx="28">
                  <c:v>80.675178850264729</c:v>
                </c:pt>
                <c:pt idx="29">
                  <c:v>80.655375588699627</c:v>
                </c:pt>
                <c:pt idx="30">
                  <c:v>80.650954787572303</c:v>
                </c:pt>
                <c:pt idx="31">
                  <c:v>80.649977454690102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427776"/>
        <c:axId val="202326016"/>
      </c:scatterChart>
      <c:valAx>
        <c:axId val="202427776"/>
        <c:scaling>
          <c:orientation val="minMax"/>
        </c:scaling>
        <c:axPos val="b"/>
        <c:numFmt formatCode="General" sourceLinked="1"/>
        <c:tickLblPos val="nextTo"/>
        <c:crossAx val="202326016"/>
        <c:crosses val="autoZero"/>
        <c:crossBetween val="midCat"/>
      </c:valAx>
      <c:valAx>
        <c:axId val="202326016"/>
        <c:scaling>
          <c:orientation val="minMax"/>
        </c:scaling>
        <c:axPos val="l"/>
        <c:majorGridlines/>
        <c:numFmt formatCode="General" sourceLinked="1"/>
        <c:tickLblPos val="nextTo"/>
        <c:crossAx val="202427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'980062'!$E$819:$E$850</c:f>
              <c:numCache>
                <c:formatCode>General</c:formatCode>
                <c:ptCount val="32"/>
                <c:pt idx="0">
                  <c:v>48</c:v>
                </c:pt>
                <c:pt idx="1">
                  <c:v>72</c:v>
                </c:pt>
                <c:pt idx="2">
                  <c:v>58</c:v>
                </c:pt>
                <c:pt idx="3">
                  <c:v>75</c:v>
                </c:pt>
                <c:pt idx="4">
                  <c:v>77</c:v>
                </c:pt>
                <c:pt idx="5">
                  <c:v>80</c:v>
                </c:pt>
                <c:pt idx="6">
                  <c:v>75</c:v>
                </c:pt>
                <c:pt idx="7">
                  <c:v>78</c:v>
                </c:pt>
                <c:pt idx="8">
                  <c:v>96</c:v>
                </c:pt>
                <c:pt idx="9">
                  <c:v>113</c:v>
                </c:pt>
                <c:pt idx="10">
                  <c:v>156</c:v>
                </c:pt>
                <c:pt idx="11">
                  <c:v>164</c:v>
                </c:pt>
                <c:pt idx="12">
                  <c:v>199</c:v>
                </c:pt>
                <c:pt idx="13">
                  <c:v>270</c:v>
                </c:pt>
                <c:pt idx="14">
                  <c:v>274</c:v>
                </c:pt>
                <c:pt idx="15">
                  <c:v>287</c:v>
                </c:pt>
                <c:pt idx="16">
                  <c:v>266</c:v>
                </c:pt>
                <c:pt idx="17">
                  <c:v>256</c:v>
                </c:pt>
                <c:pt idx="18">
                  <c:v>178</c:v>
                </c:pt>
                <c:pt idx="19">
                  <c:v>147</c:v>
                </c:pt>
                <c:pt idx="20">
                  <c:v>132</c:v>
                </c:pt>
                <c:pt idx="21">
                  <c:v>106</c:v>
                </c:pt>
                <c:pt idx="22">
                  <c:v>104</c:v>
                </c:pt>
                <c:pt idx="23">
                  <c:v>88</c:v>
                </c:pt>
                <c:pt idx="24">
                  <c:v>84</c:v>
                </c:pt>
                <c:pt idx="25">
                  <c:v>99</c:v>
                </c:pt>
                <c:pt idx="26">
                  <c:v>89</c:v>
                </c:pt>
                <c:pt idx="27">
                  <c:v>98</c:v>
                </c:pt>
                <c:pt idx="28">
                  <c:v>101</c:v>
                </c:pt>
                <c:pt idx="29">
                  <c:v>74</c:v>
                </c:pt>
                <c:pt idx="30">
                  <c:v>99</c:v>
                </c:pt>
                <c:pt idx="31">
                  <c:v>95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'980062'!$F$819:$F$850</c:f>
              <c:numCache>
                <c:formatCode>0</c:formatCode>
                <c:ptCount val="32"/>
                <c:pt idx="0">
                  <c:v>78.287994447322987</c:v>
                </c:pt>
                <c:pt idx="1">
                  <c:v>78.294110749231479</c:v>
                </c:pt>
                <c:pt idx="2">
                  <c:v>78.319851343274351</c:v>
                </c:pt>
                <c:pt idx="3">
                  <c:v>78.409878709112917</c:v>
                </c:pt>
                <c:pt idx="4">
                  <c:v>78.695237888390324</c:v>
                </c:pt>
                <c:pt idx="5">
                  <c:v>79.437857007867038</c:v>
                </c:pt>
                <c:pt idx="6">
                  <c:v>81.416163737181691</c:v>
                </c:pt>
                <c:pt idx="7">
                  <c:v>86.101675276299204</c:v>
                </c:pt>
                <c:pt idx="8">
                  <c:v>95.720856896639106</c:v>
                </c:pt>
                <c:pt idx="9">
                  <c:v>112.84363935090113</c:v>
                </c:pt>
                <c:pt idx="10">
                  <c:v>138.22764681535006</c:v>
                </c:pt>
                <c:pt idx="11">
                  <c:v>173.94273869379987</c:v>
                </c:pt>
                <c:pt idx="12">
                  <c:v>214.57071474749179</c:v>
                </c:pt>
                <c:pt idx="13">
                  <c:v>250.66010308121099</c:v>
                </c:pt>
                <c:pt idx="14">
                  <c:v>277.10498565910223</c:v>
                </c:pt>
                <c:pt idx="15">
                  <c:v>283.51422516079612</c:v>
                </c:pt>
                <c:pt idx="16">
                  <c:v>267.54637431515135</c:v>
                </c:pt>
                <c:pt idx="17">
                  <c:v>234.55044545844416</c:v>
                </c:pt>
                <c:pt idx="18">
                  <c:v>197.01500910170549</c:v>
                </c:pt>
                <c:pt idx="19">
                  <c:v>158.15107410157088</c:v>
                </c:pt>
                <c:pt idx="20">
                  <c:v>126.08421271464599</c:v>
                </c:pt>
                <c:pt idx="21">
                  <c:v>104.04419011867219</c:v>
                </c:pt>
                <c:pt idx="22">
                  <c:v>90.314335533760271</c:v>
                </c:pt>
                <c:pt idx="23">
                  <c:v>83.393971189546832</c:v>
                </c:pt>
                <c:pt idx="24">
                  <c:v>80.383765450330287</c:v>
                </c:pt>
                <c:pt idx="25">
                  <c:v>79.084055707436463</c:v>
                </c:pt>
                <c:pt idx="26">
                  <c:v>78.537801183141966</c:v>
                </c:pt>
                <c:pt idx="27">
                  <c:v>78.352565837629825</c:v>
                </c:pt>
                <c:pt idx="28">
                  <c:v>78.304916010748585</c:v>
                </c:pt>
                <c:pt idx="29">
                  <c:v>78.290171049165224</c:v>
                </c:pt>
                <c:pt idx="30">
                  <c:v>78.287011218281947</c:v>
                </c:pt>
                <c:pt idx="31">
                  <c:v>78.28634140547166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371840"/>
        <c:axId val="202373376"/>
      </c:scatterChart>
      <c:valAx>
        <c:axId val="202371840"/>
        <c:scaling>
          <c:orientation val="minMax"/>
        </c:scaling>
        <c:axPos val="b"/>
        <c:numFmt formatCode="General" sourceLinked="1"/>
        <c:tickLblPos val="nextTo"/>
        <c:crossAx val="202373376"/>
        <c:crosses val="autoZero"/>
        <c:crossBetween val="midCat"/>
      </c:valAx>
      <c:valAx>
        <c:axId val="202373376"/>
        <c:scaling>
          <c:orientation val="minMax"/>
        </c:scaling>
        <c:axPos val="l"/>
        <c:majorGridlines/>
        <c:numFmt formatCode="General" sourceLinked="1"/>
        <c:tickLblPos val="nextTo"/>
        <c:crossAx val="202371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'980062'!$E$869:$E$900</c:f>
              <c:numCache>
                <c:formatCode>General</c:formatCode>
                <c:ptCount val="32"/>
                <c:pt idx="0">
                  <c:v>45</c:v>
                </c:pt>
                <c:pt idx="1">
                  <c:v>40</c:v>
                </c:pt>
                <c:pt idx="2">
                  <c:v>54</c:v>
                </c:pt>
                <c:pt idx="3">
                  <c:v>85</c:v>
                </c:pt>
                <c:pt idx="4">
                  <c:v>74</c:v>
                </c:pt>
                <c:pt idx="5">
                  <c:v>95</c:v>
                </c:pt>
                <c:pt idx="6">
                  <c:v>73</c:v>
                </c:pt>
                <c:pt idx="7">
                  <c:v>88</c:v>
                </c:pt>
                <c:pt idx="8">
                  <c:v>89</c:v>
                </c:pt>
                <c:pt idx="9">
                  <c:v>109</c:v>
                </c:pt>
                <c:pt idx="10">
                  <c:v>107</c:v>
                </c:pt>
                <c:pt idx="11">
                  <c:v>161</c:v>
                </c:pt>
                <c:pt idx="12">
                  <c:v>184</c:v>
                </c:pt>
                <c:pt idx="13">
                  <c:v>260</c:v>
                </c:pt>
                <c:pt idx="14">
                  <c:v>284</c:v>
                </c:pt>
                <c:pt idx="15">
                  <c:v>286</c:v>
                </c:pt>
                <c:pt idx="16">
                  <c:v>289</c:v>
                </c:pt>
                <c:pt idx="17">
                  <c:v>230</c:v>
                </c:pt>
                <c:pt idx="18">
                  <c:v>206</c:v>
                </c:pt>
                <c:pt idx="19">
                  <c:v>145</c:v>
                </c:pt>
                <c:pt idx="20">
                  <c:v>132</c:v>
                </c:pt>
                <c:pt idx="21">
                  <c:v>115</c:v>
                </c:pt>
                <c:pt idx="22">
                  <c:v>96</c:v>
                </c:pt>
                <c:pt idx="23">
                  <c:v>113</c:v>
                </c:pt>
                <c:pt idx="24">
                  <c:v>92</c:v>
                </c:pt>
                <c:pt idx="25">
                  <c:v>89</c:v>
                </c:pt>
                <c:pt idx="26">
                  <c:v>93</c:v>
                </c:pt>
                <c:pt idx="27">
                  <c:v>76</c:v>
                </c:pt>
                <c:pt idx="28">
                  <c:v>88</c:v>
                </c:pt>
                <c:pt idx="29">
                  <c:v>99</c:v>
                </c:pt>
                <c:pt idx="30">
                  <c:v>110</c:v>
                </c:pt>
                <c:pt idx="31">
                  <c:v>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'980062'!$F$869:$F$900</c:f>
              <c:numCache>
                <c:formatCode>0</c:formatCode>
                <c:ptCount val="32"/>
                <c:pt idx="0">
                  <c:v>74.935354273161806</c:v>
                </c:pt>
                <c:pt idx="1">
                  <c:v>74.937970166280422</c:v>
                </c:pt>
                <c:pt idx="2">
                  <c:v>74.950104079347923</c:v>
                </c:pt>
                <c:pt idx="3">
                  <c:v>74.996658235818785</c:v>
                </c:pt>
                <c:pt idx="4">
                  <c:v>75.157743354644936</c:v>
                </c:pt>
                <c:pt idx="5">
                  <c:v>75.612190235771678</c:v>
                </c:pt>
                <c:pt idx="6">
                  <c:v>76.922089524808428</c:v>
                </c:pt>
                <c:pt idx="7">
                  <c:v>80.276020243683021</c:v>
                </c:pt>
                <c:pt idx="8">
                  <c:v>87.697276956238937</c:v>
                </c:pt>
                <c:pt idx="9">
                  <c:v>101.8842676177086</c:v>
                </c:pt>
                <c:pt idx="10">
                  <c:v>124.37504689451484</c:v>
                </c:pt>
                <c:pt idx="11">
                  <c:v>158.20400839396444</c:v>
                </c:pt>
                <c:pt idx="12">
                  <c:v>199.49409591859799</c:v>
                </c:pt>
                <c:pt idx="13">
                  <c:v>239.20623115902544</c:v>
                </c:pt>
                <c:pt idx="14">
                  <c:v>272.11779061788559</c:v>
                </c:pt>
                <c:pt idx="15">
                  <c:v>285.80434595936708</c:v>
                </c:pt>
                <c:pt idx="16">
                  <c:v>275.42147741684005</c:v>
                </c:pt>
                <c:pt idx="17">
                  <c:v>244.73256674263132</c:v>
                </c:pt>
                <c:pt idx="18">
                  <c:v>206.44761395813549</c:v>
                </c:pt>
                <c:pt idx="19">
                  <c:v>164.82497073333951</c:v>
                </c:pt>
                <c:pt idx="20">
                  <c:v>129.35645859670501</c:v>
                </c:pt>
                <c:pt idx="21">
                  <c:v>104.45932134227546</c:v>
                </c:pt>
                <c:pt idx="22">
                  <c:v>88.748963971968834</c:v>
                </c:pt>
                <c:pt idx="23">
                  <c:v>80.783311901474107</c:v>
                </c:pt>
                <c:pt idx="24">
                  <c:v>77.319510210362935</c:v>
                </c:pt>
                <c:pt idx="25">
                  <c:v>75.831893068241428</c:v>
                </c:pt>
                <c:pt idx="26">
                  <c:v>75.213004776575417</c:v>
                </c:pt>
                <c:pt idx="27">
                  <c:v>75.006478251862674</c:v>
                </c:pt>
                <c:pt idx="28">
                  <c:v>74.954459591344119</c:v>
                </c:pt>
                <c:pt idx="29">
                  <c:v>74.938754652060624</c:v>
                </c:pt>
                <c:pt idx="30">
                  <c:v>74.935493024012544</c:v>
                </c:pt>
                <c:pt idx="31">
                  <c:v>74.934825043886789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489216"/>
        <c:axId val="202499200"/>
      </c:scatterChart>
      <c:valAx>
        <c:axId val="202489216"/>
        <c:scaling>
          <c:orientation val="minMax"/>
        </c:scaling>
        <c:axPos val="b"/>
        <c:numFmt formatCode="General" sourceLinked="1"/>
        <c:tickLblPos val="nextTo"/>
        <c:crossAx val="202499200"/>
        <c:crosses val="autoZero"/>
        <c:crossBetween val="midCat"/>
      </c:valAx>
      <c:valAx>
        <c:axId val="202499200"/>
        <c:scaling>
          <c:orientation val="minMax"/>
        </c:scaling>
        <c:axPos val="l"/>
        <c:majorGridlines/>
        <c:numFmt formatCode="General" sourceLinked="1"/>
        <c:tickLblPos val="nextTo"/>
        <c:crossAx val="202489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'980062'!$E$919:$E$950</c:f>
              <c:numCache>
                <c:formatCode>General</c:formatCode>
                <c:ptCount val="32"/>
                <c:pt idx="0">
                  <c:v>69</c:v>
                </c:pt>
                <c:pt idx="1">
                  <c:v>58</c:v>
                </c:pt>
                <c:pt idx="2">
                  <c:v>58</c:v>
                </c:pt>
                <c:pt idx="3">
                  <c:v>67</c:v>
                </c:pt>
                <c:pt idx="4">
                  <c:v>75</c:v>
                </c:pt>
                <c:pt idx="5">
                  <c:v>74</c:v>
                </c:pt>
                <c:pt idx="6">
                  <c:v>99</c:v>
                </c:pt>
                <c:pt idx="7">
                  <c:v>85</c:v>
                </c:pt>
                <c:pt idx="8">
                  <c:v>101</c:v>
                </c:pt>
                <c:pt idx="9">
                  <c:v>126</c:v>
                </c:pt>
                <c:pt idx="10">
                  <c:v>142</c:v>
                </c:pt>
                <c:pt idx="11">
                  <c:v>165</c:v>
                </c:pt>
                <c:pt idx="12">
                  <c:v>198</c:v>
                </c:pt>
                <c:pt idx="13">
                  <c:v>234</c:v>
                </c:pt>
                <c:pt idx="14">
                  <c:v>272</c:v>
                </c:pt>
                <c:pt idx="15">
                  <c:v>272</c:v>
                </c:pt>
                <c:pt idx="16">
                  <c:v>290</c:v>
                </c:pt>
                <c:pt idx="17">
                  <c:v>251</c:v>
                </c:pt>
                <c:pt idx="18">
                  <c:v>241</c:v>
                </c:pt>
                <c:pt idx="19">
                  <c:v>167</c:v>
                </c:pt>
                <c:pt idx="20">
                  <c:v>123</c:v>
                </c:pt>
                <c:pt idx="21">
                  <c:v>113</c:v>
                </c:pt>
                <c:pt idx="22">
                  <c:v>112</c:v>
                </c:pt>
                <c:pt idx="23">
                  <c:v>118</c:v>
                </c:pt>
                <c:pt idx="24">
                  <c:v>101</c:v>
                </c:pt>
                <c:pt idx="25">
                  <c:v>85</c:v>
                </c:pt>
                <c:pt idx="26">
                  <c:v>97</c:v>
                </c:pt>
                <c:pt idx="27">
                  <c:v>76</c:v>
                </c:pt>
                <c:pt idx="28">
                  <c:v>87</c:v>
                </c:pt>
                <c:pt idx="29">
                  <c:v>92</c:v>
                </c:pt>
                <c:pt idx="30">
                  <c:v>69</c:v>
                </c:pt>
                <c:pt idx="31">
                  <c:v>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'980062'!$F$919:$F$950</c:f>
              <c:numCache>
                <c:formatCode>0</c:formatCode>
                <c:ptCount val="32"/>
                <c:pt idx="0">
                  <c:v>76.638458255312784</c:v>
                </c:pt>
                <c:pt idx="1">
                  <c:v>76.663852885141353</c:v>
                </c:pt>
                <c:pt idx="2">
                  <c:v>76.747194329559449</c:v>
                </c:pt>
                <c:pt idx="3">
                  <c:v>76.979355527109263</c:v>
                </c:pt>
                <c:pt idx="4">
                  <c:v>77.578688754847207</c:v>
                </c:pt>
                <c:pt idx="5">
                  <c:v>78.882950489045541</c:v>
                </c:pt>
                <c:pt idx="6">
                  <c:v>81.83554101903232</c:v>
                </c:pt>
                <c:pt idx="7">
                  <c:v>87.8678570126702</c:v>
                </c:pt>
                <c:pt idx="8">
                  <c:v>98.777774209570865</c:v>
                </c:pt>
                <c:pt idx="9">
                  <c:v>116.29519416992416</c:v>
                </c:pt>
                <c:pt idx="10">
                  <c:v>140.32963731702003</c:v>
                </c:pt>
                <c:pt idx="11">
                  <c:v>172.39786959186452</c:v>
                </c:pt>
                <c:pt idx="12">
                  <c:v>207.9800214805673</c:v>
                </c:pt>
                <c:pt idx="13">
                  <c:v>240.01595765739404</c:v>
                </c:pt>
                <c:pt idx="14">
                  <c:v>265.64161534589209</c:v>
                </c:pt>
                <c:pt idx="15">
                  <c:v>276.60165699557115</c:v>
                </c:pt>
                <c:pt idx="16">
                  <c:v>269.79753414505689</c:v>
                </c:pt>
                <c:pt idx="17">
                  <c:v>247.24790934896393</c:v>
                </c:pt>
                <c:pt idx="18">
                  <c:v>217.21469573071104</c:v>
                </c:pt>
                <c:pt idx="19">
                  <c:v>181.81711338307971</c:v>
                </c:pt>
                <c:pt idx="20">
                  <c:v>148.28684052196348</c:v>
                </c:pt>
                <c:pt idx="21">
                  <c:v>121.47026668958257</c:v>
                </c:pt>
                <c:pt idx="22">
                  <c:v>101.65823812456028</c:v>
                </c:pt>
                <c:pt idx="23">
                  <c:v>89.558027261183284</c:v>
                </c:pt>
                <c:pt idx="24">
                  <c:v>83.113634062565978</c:v>
                </c:pt>
                <c:pt idx="25">
                  <c:v>79.684422355695219</c:v>
                </c:pt>
                <c:pt idx="26">
                  <c:v>77.869032757574189</c:v>
                </c:pt>
                <c:pt idx="27">
                  <c:v>77.064945886752952</c:v>
                </c:pt>
                <c:pt idx="28">
                  <c:v>76.789734141186983</c:v>
                </c:pt>
                <c:pt idx="29">
                  <c:v>76.675806633814474</c:v>
                </c:pt>
                <c:pt idx="30">
                  <c:v>76.641794487592591</c:v>
                </c:pt>
                <c:pt idx="31">
                  <c:v>76.63172153954828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541696"/>
        <c:axId val="202551680"/>
      </c:scatterChart>
      <c:valAx>
        <c:axId val="202541696"/>
        <c:scaling>
          <c:orientation val="minMax"/>
        </c:scaling>
        <c:axPos val="b"/>
        <c:numFmt formatCode="General" sourceLinked="1"/>
        <c:tickLblPos val="nextTo"/>
        <c:crossAx val="202551680"/>
        <c:crosses val="autoZero"/>
        <c:crossBetween val="midCat"/>
      </c:valAx>
      <c:valAx>
        <c:axId val="202551680"/>
        <c:scaling>
          <c:orientation val="minMax"/>
        </c:scaling>
        <c:axPos val="l"/>
        <c:majorGridlines/>
        <c:numFmt formatCode="General" sourceLinked="1"/>
        <c:tickLblPos val="nextTo"/>
        <c:crossAx val="202541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'980062'!$E$69:$E$100</c:f>
              <c:numCache>
                <c:formatCode>General</c:formatCode>
                <c:ptCount val="32"/>
                <c:pt idx="0">
                  <c:v>48</c:v>
                </c:pt>
                <c:pt idx="1">
                  <c:v>74</c:v>
                </c:pt>
                <c:pt idx="2">
                  <c:v>58</c:v>
                </c:pt>
                <c:pt idx="3">
                  <c:v>78</c:v>
                </c:pt>
                <c:pt idx="4">
                  <c:v>84</c:v>
                </c:pt>
                <c:pt idx="5">
                  <c:v>85</c:v>
                </c:pt>
                <c:pt idx="6">
                  <c:v>75</c:v>
                </c:pt>
                <c:pt idx="7">
                  <c:v>92</c:v>
                </c:pt>
                <c:pt idx="8">
                  <c:v>113</c:v>
                </c:pt>
                <c:pt idx="9">
                  <c:v>133</c:v>
                </c:pt>
                <c:pt idx="10">
                  <c:v>142</c:v>
                </c:pt>
                <c:pt idx="11">
                  <c:v>190</c:v>
                </c:pt>
                <c:pt idx="12">
                  <c:v>208</c:v>
                </c:pt>
                <c:pt idx="13">
                  <c:v>310</c:v>
                </c:pt>
                <c:pt idx="14">
                  <c:v>367</c:v>
                </c:pt>
                <c:pt idx="15">
                  <c:v>335</c:v>
                </c:pt>
                <c:pt idx="16">
                  <c:v>331</c:v>
                </c:pt>
                <c:pt idx="17">
                  <c:v>291</c:v>
                </c:pt>
                <c:pt idx="18">
                  <c:v>252</c:v>
                </c:pt>
                <c:pt idx="19">
                  <c:v>148</c:v>
                </c:pt>
                <c:pt idx="20">
                  <c:v>131</c:v>
                </c:pt>
                <c:pt idx="21">
                  <c:v>117</c:v>
                </c:pt>
                <c:pt idx="22">
                  <c:v>111</c:v>
                </c:pt>
                <c:pt idx="23">
                  <c:v>93</c:v>
                </c:pt>
                <c:pt idx="24">
                  <c:v>83</c:v>
                </c:pt>
                <c:pt idx="25">
                  <c:v>92</c:v>
                </c:pt>
                <c:pt idx="26">
                  <c:v>80</c:v>
                </c:pt>
                <c:pt idx="27">
                  <c:v>90</c:v>
                </c:pt>
                <c:pt idx="28">
                  <c:v>89</c:v>
                </c:pt>
                <c:pt idx="29">
                  <c:v>98</c:v>
                </c:pt>
                <c:pt idx="30">
                  <c:v>95</c:v>
                </c:pt>
                <c:pt idx="31">
                  <c:v>102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'980062'!$F$69:$F$100</c:f>
              <c:numCache>
                <c:formatCode>0</c:formatCode>
                <c:ptCount val="32"/>
                <c:pt idx="0">
                  <c:v>80.815889463698099</c:v>
                </c:pt>
                <c:pt idx="1">
                  <c:v>80.818213445900525</c:v>
                </c:pt>
                <c:pt idx="2">
                  <c:v>80.829834481732732</c:v>
                </c:pt>
                <c:pt idx="3">
                  <c:v>80.877532068881081</c:v>
                </c:pt>
                <c:pt idx="4">
                  <c:v>81.052725486199577</c:v>
                </c:pt>
                <c:pt idx="5">
                  <c:v>81.572661241521857</c:v>
                </c:pt>
                <c:pt idx="6">
                  <c:v>83.139951037173873</c:v>
                </c:pt>
                <c:pt idx="7">
                  <c:v>87.311478556304564</c:v>
                </c:pt>
                <c:pt idx="8">
                  <c:v>96.831622708856415</c:v>
                </c:pt>
                <c:pt idx="9">
                  <c:v>115.4405846649648</c:v>
                </c:pt>
                <c:pt idx="10">
                  <c:v>145.32698186018035</c:v>
                </c:pt>
                <c:pt idx="11">
                  <c:v>190.42914107199763</c:v>
                </c:pt>
                <c:pt idx="12">
                  <c:v>244.99581690298297</c:v>
                </c:pt>
                <c:pt idx="13">
                  <c:v>296.13307122547292</c:v>
                </c:pt>
                <c:pt idx="14">
                  <c:v>335.87014264496054</c:v>
                </c:pt>
                <c:pt idx="15">
                  <c:v>347.90877209054952</c:v>
                </c:pt>
                <c:pt idx="16">
                  <c:v>327.58674427657172</c:v>
                </c:pt>
                <c:pt idx="17">
                  <c:v>282.43183378712433</c:v>
                </c:pt>
                <c:pt idx="18">
                  <c:v>230.87861691272639</c:v>
                </c:pt>
                <c:pt idx="19">
                  <c:v>178.43368648077089</c:v>
                </c:pt>
                <c:pt idx="20">
                  <c:v>136.59603950629793</c:v>
                </c:pt>
                <c:pt idx="21">
                  <c:v>109.18022406311907</c:v>
                </c:pt>
                <c:pt idx="22">
                  <c:v>93.122301121129695</c:v>
                </c:pt>
                <c:pt idx="23">
                  <c:v>85.618874080674928</c:v>
                </c:pt>
                <c:pt idx="24">
                  <c:v>82.620186637969539</c:v>
                </c:pt>
                <c:pt idx="25">
                  <c:v>81.438026282167812</c:v>
                </c:pt>
                <c:pt idx="26">
                  <c:v>80.989926903182507</c:v>
                </c:pt>
                <c:pt idx="27">
                  <c:v>80.85550908968014</c:v>
                </c:pt>
                <c:pt idx="28">
                  <c:v>80.825285738575218</c:v>
                </c:pt>
                <c:pt idx="29">
                  <c:v>80.817141993622968</c:v>
                </c:pt>
                <c:pt idx="30">
                  <c:v>80.81565612585689</c:v>
                </c:pt>
                <c:pt idx="31">
                  <c:v>80.815388842048407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692224"/>
        <c:axId val="221733248"/>
      </c:scatterChart>
      <c:valAx>
        <c:axId val="218692224"/>
        <c:scaling>
          <c:orientation val="minMax"/>
        </c:scaling>
        <c:axPos val="b"/>
        <c:numFmt formatCode="General" sourceLinked="1"/>
        <c:tickLblPos val="nextTo"/>
        <c:crossAx val="221733248"/>
        <c:crosses val="autoZero"/>
        <c:crossBetween val="midCat"/>
      </c:valAx>
      <c:valAx>
        <c:axId val="221733248"/>
        <c:scaling>
          <c:orientation val="minMax"/>
        </c:scaling>
        <c:axPos val="l"/>
        <c:majorGridlines/>
        <c:numFmt formatCode="General" sourceLinked="1"/>
        <c:tickLblPos val="nextTo"/>
        <c:crossAx val="218692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'980062'!$E$969:$E$1000</c:f>
              <c:numCache>
                <c:formatCode>General</c:formatCode>
                <c:ptCount val="3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62</c:v>
                </c:pt>
                <c:pt idx="4">
                  <c:v>60</c:v>
                </c:pt>
                <c:pt idx="5">
                  <c:v>74</c:v>
                </c:pt>
                <c:pt idx="6">
                  <c:v>89</c:v>
                </c:pt>
                <c:pt idx="7">
                  <c:v>90</c:v>
                </c:pt>
                <c:pt idx="8">
                  <c:v>88</c:v>
                </c:pt>
                <c:pt idx="9">
                  <c:v>119</c:v>
                </c:pt>
                <c:pt idx="10">
                  <c:v>122</c:v>
                </c:pt>
                <c:pt idx="11">
                  <c:v>156</c:v>
                </c:pt>
                <c:pt idx="12">
                  <c:v>170</c:v>
                </c:pt>
                <c:pt idx="13">
                  <c:v>218</c:v>
                </c:pt>
                <c:pt idx="14">
                  <c:v>260</c:v>
                </c:pt>
                <c:pt idx="15">
                  <c:v>293</c:v>
                </c:pt>
                <c:pt idx="16">
                  <c:v>281</c:v>
                </c:pt>
                <c:pt idx="17">
                  <c:v>257</c:v>
                </c:pt>
                <c:pt idx="18">
                  <c:v>216</c:v>
                </c:pt>
                <c:pt idx="19">
                  <c:v>147</c:v>
                </c:pt>
                <c:pt idx="20">
                  <c:v>108</c:v>
                </c:pt>
                <c:pt idx="21">
                  <c:v>98</c:v>
                </c:pt>
                <c:pt idx="22">
                  <c:v>99</c:v>
                </c:pt>
                <c:pt idx="23">
                  <c:v>108</c:v>
                </c:pt>
                <c:pt idx="24">
                  <c:v>88</c:v>
                </c:pt>
                <c:pt idx="25">
                  <c:v>73</c:v>
                </c:pt>
                <c:pt idx="26">
                  <c:v>100</c:v>
                </c:pt>
                <c:pt idx="27">
                  <c:v>74</c:v>
                </c:pt>
                <c:pt idx="28">
                  <c:v>88</c:v>
                </c:pt>
                <c:pt idx="29">
                  <c:v>79</c:v>
                </c:pt>
                <c:pt idx="30">
                  <c:v>105</c:v>
                </c:pt>
                <c:pt idx="31">
                  <c:v>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'980062'!$F$969:$F$1000</c:f>
              <c:numCache>
                <c:formatCode>0</c:formatCode>
                <c:ptCount val="32"/>
                <c:pt idx="0">
                  <c:v>77.096230655576448</c:v>
                </c:pt>
                <c:pt idx="1">
                  <c:v>77.097069564432303</c:v>
                </c:pt>
                <c:pt idx="2">
                  <c:v>77.101598182019131</c:v>
                </c:pt>
                <c:pt idx="3">
                  <c:v>77.121600680097998</c:v>
                </c:pt>
                <c:pt idx="4">
                  <c:v>77.20041764998399</c:v>
                </c:pt>
                <c:pt idx="5">
                  <c:v>77.450120325640455</c:v>
                </c:pt>
                <c:pt idx="6">
                  <c:v>78.253143045069322</c:v>
                </c:pt>
                <c:pt idx="7">
                  <c:v>80.533686432982392</c:v>
                </c:pt>
                <c:pt idx="8">
                  <c:v>86.078422530314498</c:v>
                </c:pt>
                <c:pt idx="9">
                  <c:v>97.602237115608915</c:v>
                </c:pt>
                <c:pt idx="10">
                  <c:v>117.22995577189022</c:v>
                </c:pt>
                <c:pt idx="11">
                  <c:v>148.6744718387578</c:v>
                </c:pt>
                <c:pt idx="12">
                  <c:v>189.24046973646216</c:v>
                </c:pt>
                <c:pt idx="13">
                  <c:v>230.1460584213018</c:v>
                </c:pt>
                <c:pt idx="14">
                  <c:v>265.68126764381765</c:v>
                </c:pt>
                <c:pt idx="15">
                  <c:v>281.95294784407383</c:v>
                </c:pt>
                <c:pt idx="16">
                  <c:v>272.81522394201579</c:v>
                </c:pt>
                <c:pt idx="17">
                  <c:v>241.89172004820298</c:v>
                </c:pt>
                <c:pt idx="18">
                  <c:v>202.86283772154681</c:v>
                </c:pt>
                <c:pt idx="19">
                  <c:v>160.87988550519327</c:v>
                </c:pt>
                <c:pt idx="20">
                  <c:v>125.99571695422935</c:v>
                </c:pt>
                <c:pt idx="21">
                  <c:v>102.41203884488442</c:v>
                </c:pt>
                <c:pt idx="22">
                  <c:v>88.25170585954983</c:v>
                </c:pt>
                <c:pt idx="23">
                  <c:v>81.502474172089876</c:v>
                </c:pt>
                <c:pt idx="24">
                  <c:v>78.765362157863308</c:v>
                </c:pt>
                <c:pt idx="25">
                  <c:v>77.675139933885788</c:v>
                </c:pt>
                <c:pt idx="26">
                  <c:v>77.258909291967157</c:v>
                </c:pt>
                <c:pt idx="27">
                  <c:v>77.133520290896058</c:v>
                </c:pt>
                <c:pt idx="28">
                  <c:v>77.105303724135055</c:v>
                </c:pt>
                <c:pt idx="29">
                  <c:v>77.097718590052054</c:v>
                </c:pt>
                <c:pt idx="30">
                  <c:v>77.096342605889276</c:v>
                </c:pt>
                <c:pt idx="31">
                  <c:v>77.096097199269465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642944"/>
        <c:axId val="202644480"/>
      </c:scatterChart>
      <c:valAx>
        <c:axId val="202642944"/>
        <c:scaling>
          <c:orientation val="minMax"/>
        </c:scaling>
        <c:axPos val="b"/>
        <c:numFmt formatCode="General" sourceLinked="1"/>
        <c:tickLblPos val="nextTo"/>
        <c:crossAx val="202644480"/>
        <c:crosses val="autoZero"/>
        <c:crossBetween val="midCat"/>
      </c:valAx>
      <c:valAx>
        <c:axId val="202644480"/>
        <c:scaling>
          <c:orientation val="minMax"/>
        </c:scaling>
        <c:axPos val="l"/>
        <c:majorGridlines/>
        <c:numFmt formatCode="General" sourceLinked="1"/>
        <c:tickLblPos val="nextTo"/>
        <c:crossAx val="202642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'980062'!$E$1019:$E$1050</c:f>
              <c:numCache>
                <c:formatCode>General</c:formatCode>
                <c:ptCount val="32"/>
                <c:pt idx="0">
                  <c:v>51</c:v>
                </c:pt>
                <c:pt idx="1">
                  <c:v>80</c:v>
                </c:pt>
                <c:pt idx="2">
                  <c:v>79</c:v>
                </c:pt>
                <c:pt idx="3">
                  <c:v>61</c:v>
                </c:pt>
                <c:pt idx="4">
                  <c:v>78</c:v>
                </c:pt>
                <c:pt idx="5">
                  <c:v>85</c:v>
                </c:pt>
                <c:pt idx="6">
                  <c:v>80</c:v>
                </c:pt>
                <c:pt idx="7">
                  <c:v>77</c:v>
                </c:pt>
                <c:pt idx="8">
                  <c:v>84</c:v>
                </c:pt>
                <c:pt idx="9">
                  <c:v>119</c:v>
                </c:pt>
                <c:pt idx="10">
                  <c:v>135</c:v>
                </c:pt>
                <c:pt idx="11">
                  <c:v>130</c:v>
                </c:pt>
                <c:pt idx="12">
                  <c:v>174</c:v>
                </c:pt>
                <c:pt idx="13">
                  <c:v>208</c:v>
                </c:pt>
                <c:pt idx="14">
                  <c:v>255</c:v>
                </c:pt>
                <c:pt idx="15">
                  <c:v>257</c:v>
                </c:pt>
                <c:pt idx="16">
                  <c:v>253</c:v>
                </c:pt>
                <c:pt idx="17">
                  <c:v>235</c:v>
                </c:pt>
                <c:pt idx="18">
                  <c:v>199</c:v>
                </c:pt>
                <c:pt idx="19">
                  <c:v>138</c:v>
                </c:pt>
                <c:pt idx="20">
                  <c:v>130</c:v>
                </c:pt>
                <c:pt idx="21">
                  <c:v>95</c:v>
                </c:pt>
                <c:pt idx="22">
                  <c:v>108</c:v>
                </c:pt>
                <c:pt idx="23">
                  <c:v>100</c:v>
                </c:pt>
                <c:pt idx="24">
                  <c:v>87</c:v>
                </c:pt>
                <c:pt idx="25">
                  <c:v>88</c:v>
                </c:pt>
                <c:pt idx="26">
                  <c:v>94</c:v>
                </c:pt>
                <c:pt idx="27">
                  <c:v>73</c:v>
                </c:pt>
                <c:pt idx="28">
                  <c:v>99</c:v>
                </c:pt>
                <c:pt idx="29">
                  <c:v>80</c:v>
                </c:pt>
                <c:pt idx="30">
                  <c:v>82</c:v>
                </c:pt>
                <c:pt idx="31">
                  <c:v>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'980062'!$F$1019:$F$1050</c:f>
              <c:numCache>
                <c:formatCode>0</c:formatCode>
                <c:ptCount val="32"/>
                <c:pt idx="0">
                  <c:v>78.710570202403204</c:v>
                </c:pt>
                <c:pt idx="1">
                  <c:v>78.71247557065864</c:v>
                </c:pt>
                <c:pt idx="2">
                  <c:v>78.721419127265534</c:v>
                </c:pt>
                <c:pt idx="3">
                  <c:v>78.756139278784374</c:v>
                </c:pt>
                <c:pt idx="4">
                  <c:v>78.877688575981651</c:v>
                </c:pt>
                <c:pt idx="5">
                  <c:v>79.224488805782229</c:v>
                </c:pt>
                <c:pt idx="6">
                  <c:v>80.235784806318236</c:v>
                </c:pt>
                <c:pt idx="7">
                  <c:v>82.856848634445996</c:v>
                </c:pt>
                <c:pt idx="8">
                  <c:v>88.729240067665216</c:v>
                </c:pt>
                <c:pt idx="9">
                  <c:v>100.09914299020507</c:v>
                </c:pt>
                <c:pt idx="10">
                  <c:v>118.3580959916623</c:v>
                </c:pt>
                <c:pt idx="11">
                  <c:v>146.20744067084874</c:v>
                </c:pt>
                <c:pt idx="12">
                  <c:v>180.74681867591102</c:v>
                </c:pt>
                <c:pt idx="13">
                  <c:v>214.61652498875156</c:v>
                </c:pt>
                <c:pt idx="14">
                  <c:v>243.55716107550606</c:v>
                </c:pt>
                <c:pt idx="15">
                  <c:v>256.84728923391566</c:v>
                </c:pt>
                <c:pt idx="16">
                  <c:v>249.83403693059938</c:v>
                </c:pt>
                <c:pt idx="17">
                  <c:v>225.11620546024537</c:v>
                </c:pt>
                <c:pt idx="18">
                  <c:v>193.15964456683278</c:v>
                </c:pt>
                <c:pt idx="19">
                  <c:v>157.70545407736745</c:v>
                </c:pt>
                <c:pt idx="20">
                  <c:v>127.00890617379116</c:v>
                </c:pt>
                <c:pt idx="21">
                  <c:v>105.16723562820066</c:v>
                </c:pt>
                <c:pt idx="22">
                  <c:v>91.213240722694493</c:v>
                </c:pt>
                <c:pt idx="23">
                  <c:v>84.054795578666969</c:v>
                </c:pt>
                <c:pt idx="24">
                  <c:v>80.908666975640969</c:v>
                </c:pt>
                <c:pt idx="25">
                  <c:v>79.544320851017403</c:v>
                </c:pt>
                <c:pt idx="26">
                  <c:v>78.971260934002586</c:v>
                </c:pt>
                <c:pt idx="27">
                  <c:v>78.778109006353731</c:v>
                </c:pt>
                <c:pt idx="28">
                  <c:v>78.728983581388789</c:v>
                </c:pt>
                <c:pt idx="29">
                  <c:v>78.714018049839225</c:v>
                </c:pt>
                <c:pt idx="30">
                  <c:v>78.710880344571734</c:v>
                </c:pt>
                <c:pt idx="31">
                  <c:v>78.71023203658082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581120"/>
        <c:axId val="202582656"/>
      </c:scatterChart>
      <c:valAx>
        <c:axId val="202581120"/>
        <c:scaling>
          <c:orientation val="minMax"/>
        </c:scaling>
        <c:axPos val="b"/>
        <c:numFmt formatCode="General" sourceLinked="1"/>
        <c:tickLblPos val="nextTo"/>
        <c:crossAx val="202582656"/>
        <c:crosses val="autoZero"/>
        <c:crossBetween val="midCat"/>
      </c:valAx>
      <c:valAx>
        <c:axId val="202582656"/>
        <c:scaling>
          <c:orientation val="minMax"/>
        </c:scaling>
        <c:axPos val="l"/>
        <c:majorGridlines/>
        <c:numFmt formatCode="General" sourceLinked="1"/>
        <c:tickLblPos val="nextTo"/>
        <c:crossAx val="202581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'980062'!$E$1069:$E$1100</c:f>
              <c:numCache>
                <c:formatCode>General</c:formatCode>
                <c:ptCount val="32"/>
                <c:pt idx="0">
                  <c:v>72</c:v>
                </c:pt>
                <c:pt idx="1">
                  <c:v>64</c:v>
                </c:pt>
                <c:pt idx="2">
                  <c:v>67</c:v>
                </c:pt>
                <c:pt idx="3">
                  <c:v>83</c:v>
                </c:pt>
                <c:pt idx="4">
                  <c:v>76</c:v>
                </c:pt>
                <c:pt idx="5">
                  <c:v>76</c:v>
                </c:pt>
                <c:pt idx="6">
                  <c:v>98</c:v>
                </c:pt>
                <c:pt idx="7">
                  <c:v>103</c:v>
                </c:pt>
                <c:pt idx="8">
                  <c:v>87</c:v>
                </c:pt>
                <c:pt idx="9">
                  <c:v>122</c:v>
                </c:pt>
                <c:pt idx="10">
                  <c:v>150</c:v>
                </c:pt>
                <c:pt idx="11">
                  <c:v>173</c:v>
                </c:pt>
                <c:pt idx="12">
                  <c:v>207</c:v>
                </c:pt>
                <c:pt idx="13">
                  <c:v>237</c:v>
                </c:pt>
                <c:pt idx="14">
                  <c:v>270</c:v>
                </c:pt>
                <c:pt idx="15">
                  <c:v>280</c:v>
                </c:pt>
                <c:pt idx="16">
                  <c:v>256</c:v>
                </c:pt>
                <c:pt idx="17">
                  <c:v>223</c:v>
                </c:pt>
                <c:pt idx="18">
                  <c:v>207</c:v>
                </c:pt>
                <c:pt idx="19">
                  <c:v>200</c:v>
                </c:pt>
                <c:pt idx="20">
                  <c:v>144</c:v>
                </c:pt>
                <c:pt idx="21">
                  <c:v>117</c:v>
                </c:pt>
                <c:pt idx="22">
                  <c:v>119</c:v>
                </c:pt>
                <c:pt idx="23">
                  <c:v>99</c:v>
                </c:pt>
                <c:pt idx="24">
                  <c:v>94</c:v>
                </c:pt>
                <c:pt idx="25">
                  <c:v>91</c:v>
                </c:pt>
                <c:pt idx="26">
                  <c:v>99</c:v>
                </c:pt>
                <c:pt idx="27">
                  <c:v>108</c:v>
                </c:pt>
                <c:pt idx="28">
                  <c:v>93</c:v>
                </c:pt>
                <c:pt idx="29">
                  <c:v>81</c:v>
                </c:pt>
                <c:pt idx="30">
                  <c:v>84</c:v>
                </c:pt>
                <c:pt idx="31">
                  <c:v>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'980062'!$F$1069:$F$1100</c:f>
              <c:numCache>
                <c:formatCode>0</c:formatCode>
                <c:ptCount val="32"/>
                <c:pt idx="0">
                  <c:v>81.216772874330928</c:v>
                </c:pt>
                <c:pt idx="1">
                  <c:v>81.25506397821546</c:v>
                </c:pt>
                <c:pt idx="2">
                  <c:v>81.372309854077514</c:v>
                </c:pt>
                <c:pt idx="3">
                  <c:v>81.678478593340998</c:v>
                </c:pt>
                <c:pt idx="4">
                  <c:v>82.423274401907619</c:v>
                </c:pt>
                <c:pt idx="5">
                  <c:v>83.960335951852855</c:v>
                </c:pt>
                <c:pt idx="6">
                  <c:v>87.271434979637917</c:v>
                </c:pt>
                <c:pt idx="7">
                  <c:v>93.726139568224909</c:v>
                </c:pt>
                <c:pt idx="8">
                  <c:v>104.91377299271042</c:v>
                </c:pt>
                <c:pt idx="9">
                  <c:v>122.21529197302112</c:v>
                </c:pt>
                <c:pt idx="10">
                  <c:v>145.20573517221291</c:v>
                </c:pt>
                <c:pt idx="11">
                  <c:v>175.04090754833175</c:v>
                </c:pt>
                <c:pt idx="12">
                  <c:v>207.35839785423056</c:v>
                </c:pt>
                <c:pt idx="13">
                  <c:v>235.87698083911917</c:v>
                </c:pt>
                <c:pt idx="14">
                  <c:v>258.2547344197817</c:v>
                </c:pt>
                <c:pt idx="15">
                  <c:v>267.46840150590083</c:v>
                </c:pt>
                <c:pt idx="16">
                  <c:v>261.02476681200375</c:v>
                </c:pt>
                <c:pt idx="17">
                  <c:v>240.73335549544154</c:v>
                </c:pt>
                <c:pt idx="18">
                  <c:v>213.76712442654059</c:v>
                </c:pt>
                <c:pt idx="19">
                  <c:v>181.75195195088816</c:v>
                </c:pt>
                <c:pt idx="20">
                  <c:v>151.00043748053523</c:v>
                </c:pt>
                <c:pt idx="21">
                  <c:v>125.91974205754629</c:v>
                </c:pt>
                <c:pt idx="22">
                  <c:v>106.91607945366098</c:v>
                </c:pt>
                <c:pt idx="23">
                  <c:v>94.94536638002424</c:v>
                </c:pt>
                <c:pt idx="24">
                  <c:v>88.346753163854331</c:v>
                </c:pt>
                <c:pt idx="25">
                  <c:v>84.70319818859852</c:v>
                </c:pt>
                <c:pt idx="26">
                  <c:v>82.691263896869415</c:v>
                </c:pt>
                <c:pt idx="27">
                  <c:v>81.754437867633314</c:v>
                </c:pt>
                <c:pt idx="28">
                  <c:v>81.415910252693536</c:v>
                </c:pt>
                <c:pt idx="29">
                  <c:v>81.267609693584191</c:v>
                </c:pt>
                <c:pt idx="30">
                  <c:v>81.220359652286945</c:v>
                </c:pt>
                <c:pt idx="31">
                  <c:v>81.205404858111962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637312"/>
        <c:axId val="202638848"/>
      </c:scatterChart>
      <c:valAx>
        <c:axId val="202637312"/>
        <c:scaling>
          <c:orientation val="minMax"/>
        </c:scaling>
        <c:axPos val="b"/>
        <c:numFmt formatCode="General" sourceLinked="1"/>
        <c:tickLblPos val="nextTo"/>
        <c:crossAx val="202638848"/>
        <c:crosses val="autoZero"/>
        <c:crossBetween val="midCat"/>
      </c:valAx>
      <c:valAx>
        <c:axId val="202638848"/>
        <c:scaling>
          <c:orientation val="minMax"/>
        </c:scaling>
        <c:axPos val="l"/>
        <c:majorGridlines/>
        <c:numFmt formatCode="General" sourceLinked="1"/>
        <c:tickLblPos val="nextTo"/>
        <c:crossAx val="202637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'980062'!$E$1119:$E$1150</c:f>
              <c:numCache>
                <c:formatCode>General</c:formatCode>
                <c:ptCount val="32"/>
                <c:pt idx="0">
                  <c:v>63</c:v>
                </c:pt>
                <c:pt idx="1">
                  <c:v>56</c:v>
                </c:pt>
                <c:pt idx="2">
                  <c:v>60</c:v>
                </c:pt>
                <c:pt idx="3">
                  <c:v>88</c:v>
                </c:pt>
                <c:pt idx="4">
                  <c:v>72</c:v>
                </c:pt>
                <c:pt idx="5">
                  <c:v>93</c:v>
                </c:pt>
                <c:pt idx="6">
                  <c:v>85</c:v>
                </c:pt>
                <c:pt idx="7">
                  <c:v>94</c:v>
                </c:pt>
                <c:pt idx="8">
                  <c:v>118</c:v>
                </c:pt>
                <c:pt idx="9">
                  <c:v>127</c:v>
                </c:pt>
                <c:pt idx="10">
                  <c:v>155</c:v>
                </c:pt>
                <c:pt idx="11">
                  <c:v>173</c:v>
                </c:pt>
                <c:pt idx="12">
                  <c:v>213</c:v>
                </c:pt>
                <c:pt idx="13">
                  <c:v>222</c:v>
                </c:pt>
                <c:pt idx="14">
                  <c:v>250</c:v>
                </c:pt>
                <c:pt idx="15">
                  <c:v>287</c:v>
                </c:pt>
                <c:pt idx="16">
                  <c:v>296</c:v>
                </c:pt>
                <c:pt idx="17">
                  <c:v>256</c:v>
                </c:pt>
                <c:pt idx="18">
                  <c:v>241</c:v>
                </c:pt>
                <c:pt idx="19">
                  <c:v>186</c:v>
                </c:pt>
                <c:pt idx="20">
                  <c:v>137</c:v>
                </c:pt>
                <c:pt idx="21">
                  <c:v>145</c:v>
                </c:pt>
                <c:pt idx="22">
                  <c:v>126</c:v>
                </c:pt>
                <c:pt idx="23">
                  <c:v>119</c:v>
                </c:pt>
                <c:pt idx="24">
                  <c:v>101</c:v>
                </c:pt>
                <c:pt idx="25">
                  <c:v>98</c:v>
                </c:pt>
                <c:pt idx="26">
                  <c:v>88</c:v>
                </c:pt>
                <c:pt idx="27">
                  <c:v>91</c:v>
                </c:pt>
                <c:pt idx="28">
                  <c:v>93</c:v>
                </c:pt>
                <c:pt idx="29">
                  <c:v>90</c:v>
                </c:pt>
                <c:pt idx="30">
                  <c:v>94</c:v>
                </c:pt>
                <c:pt idx="31">
                  <c:v>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'980062'!$F$1119:$F$1150</c:f>
              <c:numCache>
                <c:formatCode>0</c:formatCode>
                <c:ptCount val="32"/>
                <c:pt idx="0">
                  <c:v>78.654219392995032</c:v>
                </c:pt>
                <c:pt idx="1">
                  <c:v>78.764812388534921</c:v>
                </c:pt>
                <c:pt idx="2">
                  <c:v>79.050066549775991</c:v>
                </c:pt>
                <c:pt idx="3">
                  <c:v>79.685975054489404</c:v>
                </c:pt>
                <c:pt idx="4">
                  <c:v>81.026385231069739</c:v>
                </c:pt>
                <c:pt idx="5">
                  <c:v>83.465414126407154</c:v>
                </c:pt>
                <c:pt idx="6">
                  <c:v>88.148388013400279</c:v>
                </c:pt>
                <c:pt idx="7">
                  <c:v>96.361158096318562</c:v>
                </c:pt>
                <c:pt idx="8">
                  <c:v>109.34250589452445</c:v>
                </c:pt>
                <c:pt idx="9">
                  <c:v>127.93522213653594</c:v>
                </c:pt>
                <c:pt idx="10">
                  <c:v>151.20755259292574</c:v>
                </c:pt>
                <c:pt idx="11">
                  <c:v>180.10441418211531</c:v>
                </c:pt>
                <c:pt idx="12">
                  <c:v>210.58140947010278</c:v>
                </c:pt>
                <c:pt idx="13">
                  <c:v>237.38057113752492</c:v>
                </c:pt>
                <c:pt idx="14">
                  <c:v>259.15710545946871</c:v>
                </c:pt>
                <c:pt idx="15">
                  <c:v>269.98834073555628</c:v>
                </c:pt>
                <c:pt idx="16">
                  <c:v>267.43429345322954</c:v>
                </c:pt>
                <c:pt idx="17">
                  <c:v>252.20507767182227</c:v>
                </c:pt>
                <c:pt idx="18">
                  <c:v>229.53812238446133</c:v>
                </c:pt>
                <c:pt idx="19">
                  <c:v>200.32793649829236</c:v>
                </c:pt>
                <c:pt idx="20">
                  <c:v>169.79879851938108</c:v>
                </c:pt>
                <c:pt idx="21">
                  <c:v>142.49492861796017</c:v>
                </c:pt>
                <c:pt idx="22">
                  <c:v>119.53248357592631</c:v>
                </c:pt>
                <c:pt idx="23">
                  <c:v>103.25849181344428</c:v>
                </c:pt>
                <c:pt idx="24">
                  <c:v>93.09642948632677</c:v>
                </c:pt>
                <c:pt idx="25">
                  <c:v>86.708979411054344</c:v>
                </c:pt>
                <c:pt idx="26">
                  <c:v>82.634527945235746</c:v>
                </c:pt>
                <c:pt idx="27">
                  <c:v>80.391292579373314</c:v>
                </c:pt>
                <c:pt idx="28">
                  <c:v>79.422486437175664</c:v>
                </c:pt>
                <c:pt idx="29">
                  <c:v>78.912168433168816</c:v>
                </c:pt>
                <c:pt idx="30">
                  <c:v>78.711834275643795</c:v>
                </c:pt>
                <c:pt idx="31">
                  <c:v>78.633514496071243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238016"/>
        <c:axId val="203280768"/>
      </c:scatterChart>
      <c:valAx>
        <c:axId val="203238016"/>
        <c:scaling>
          <c:orientation val="minMax"/>
        </c:scaling>
        <c:axPos val="b"/>
        <c:numFmt formatCode="General" sourceLinked="1"/>
        <c:tickLblPos val="nextTo"/>
        <c:crossAx val="203280768"/>
        <c:crosses val="autoZero"/>
        <c:crossBetween val="midCat"/>
      </c:valAx>
      <c:valAx>
        <c:axId val="203280768"/>
        <c:scaling>
          <c:orientation val="minMax"/>
        </c:scaling>
        <c:axPos val="l"/>
        <c:majorGridlines/>
        <c:numFmt formatCode="General" sourceLinked="1"/>
        <c:tickLblPos val="nextTo"/>
        <c:crossAx val="203238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'980062'!$E$1169:$E$1200</c:f>
              <c:numCache>
                <c:formatCode>General</c:formatCode>
                <c:ptCount val="32"/>
                <c:pt idx="0">
                  <c:v>73</c:v>
                </c:pt>
                <c:pt idx="1">
                  <c:v>79</c:v>
                </c:pt>
                <c:pt idx="2">
                  <c:v>72</c:v>
                </c:pt>
                <c:pt idx="3">
                  <c:v>83</c:v>
                </c:pt>
                <c:pt idx="4">
                  <c:v>70</c:v>
                </c:pt>
                <c:pt idx="5">
                  <c:v>97</c:v>
                </c:pt>
                <c:pt idx="6">
                  <c:v>88</c:v>
                </c:pt>
                <c:pt idx="7">
                  <c:v>120</c:v>
                </c:pt>
                <c:pt idx="8">
                  <c:v>112</c:v>
                </c:pt>
                <c:pt idx="9">
                  <c:v>136</c:v>
                </c:pt>
                <c:pt idx="10">
                  <c:v>181</c:v>
                </c:pt>
                <c:pt idx="11">
                  <c:v>206</c:v>
                </c:pt>
                <c:pt idx="12">
                  <c:v>199</c:v>
                </c:pt>
                <c:pt idx="13">
                  <c:v>215</c:v>
                </c:pt>
                <c:pt idx="14">
                  <c:v>276</c:v>
                </c:pt>
                <c:pt idx="15">
                  <c:v>269</c:v>
                </c:pt>
                <c:pt idx="16">
                  <c:v>294</c:v>
                </c:pt>
                <c:pt idx="17">
                  <c:v>252</c:v>
                </c:pt>
                <c:pt idx="18">
                  <c:v>211</c:v>
                </c:pt>
                <c:pt idx="19">
                  <c:v>175</c:v>
                </c:pt>
                <c:pt idx="20">
                  <c:v>138</c:v>
                </c:pt>
                <c:pt idx="21">
                  <c:v>133</c:v>
                </c:pt>
                <c:pt idx="22">
                  <c:v>120</c:v>
                </c:pt>
                <c:pt idx="23">
                  <c:v>96</c:v>
                </c:pt>
                <c:pt idx="24">
                  <c:v>85</c:v>
                </c:pt>
                <c:pt idx="25">
                  <c:v>107</c:v>
                </c:pt>
                <c:pt idx="26">
                  <c:v>105</c:v>
                </c:pt>
                <c:pt idx="27">
                  <c:v>88</c:v>
                </c:pt>
                <c:pt idx="28">
                  <c:v>97</c:v>
                </c:pt>
                <c:pt idx="29">
                  <c:v>88</c:v>
                </c:pt>
                <c:pt idx="30">
                  <c:v>82</c:v>
                </c:pt>
                <c:pt idx="31">
                  <c:v>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'980062'!$F$1169:$F$1200</c:f>
              <c:numCache>
                <c:formatCode>0</c:formatCode>
                <c:ptCount val="32"/>
                <c:pt idx="0">
                  <c:v>81.528713239657364</c:v>
                </c:pt>
                <c:pt idx="1">
                  <c:v>81.672162631377446</c:v>
                </c:pt>
                <c:pt idx="2">
                  <c:v>82.03744762190847</c:v>
                </c:pt>
                <c:pt idx="3">
                  <c:v>82.839891546149744</c:v>
                </c:pt>
                <c:pt idx="4">
                  <c:v>84.50370333431249</c:v>
                </c:pt>
                <c:pt idx="5">
                  <c:v>87.47757885616636</c:v>
                </c:pt>
                <c:pt idx="6">
                  <c:v>93.072664534884751</c:v>
                </c:pt>
                <c:pt idx="7">
                  <c:v>102.65542131180288</c:v>
                </c:pt>
                <c:pt idx="8">
                  <c:v>117.398903663851</c:v>
                </c:pt>
                <c:pt idx="9">
                  <c:v>137.87882722262341</c:v>
                </c:pt>
                <c:pt idx="10">
                  <c:v>162.64367251689987</c:v>
                </c:pt>
                <c:pt idx="11">
                  <c:v>192.14388669275542</c:v>
                </c:pt>
                <c:pt idx="12">
                  <c:v>221.62914549229507</c:v>
                </c:pt>
                <c:pt idx="13">
                  <c:v>245.69606205342942</c:v>
                </c:pt>
                <c:pt idx="14">
                  <c:v>262.76922350801277</c:v>
                </c:pt>
                <c:pt idx="15">
                  <c:v>267.69436675675001</c:v>
                </c:pt>
                <c:pt idx="16">
                  <c:v>259.23796916776746</c:v>
                </c:pt>
                <c:pt idx="17">
                  <c:v>239.38759789425325</c:v>
                </c:pt>
                <c:pt idx="18">
                  <c:v>214.30976028321905</c:v>
                </c:pt>
                <c:pt idx="19">
                  <c:v>184.74518026488451</c:v>
                </c:pt>
                <c:pt idx="20">
                  <c:v>155.89319383827734</c:v>
                </c:pt>
                <c:pt idx="21">
                  <c:v>131.56058360073524</c:v>
                </c:pt>
                <c:pt idx="22">
                  <c:v>112.18886865628529</c:v>
                </c:pt>
                <c:pt idx="23">
                  <c:v>99.172175698381949</c:v>
                </c:pt>
                <c:pt idx="24">
                  <c:v>91.440756344956114</c:v>
                </c:pt>
                <c:pt idx="25">
                  <c:v>86.805819618944355</c:v>
                </c:pt>
                <c:pt idx="26">
                  <c:v>83.990049989085207</c:v>
                </c:pt>
                <c:pt idx="27">
                  <c:v>82.51961351187397</c:v>
                </c:pt>
                <c:pt idx="28">
                  <c:v>81.917243391088363</c:v>
                </c:pt>
                <c:pt idx="29">
                  <c:v>81.615996036606006</c:v>
                </c:pt>
                <c:pt idx="30">
                  <c:v>81.504177870262367</c:v>
                </c:pt>
                <c:pt idx="31">
                  <c:v>81.4627755109681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380224"/>
        <c:axId val="203381760"/>
      </c:scatterChart>
      <c:valAx>
        <c:axId val="203380224"/>
        <c:scaling>
          <c:orientation val="minMax"/>
        </c:scaling>
        <c:axPos val="b"/>
        <c:numFmt formatCode="General" sourceLinked="1"/>
        <c:tickLblPos val="nextTo"/>
        <c:crossAx val="203381760"/>
        <c:crosses val="autoZero"/>
        <c:crossBetween val="midCat"/>
      </c:valAx>
      <c:valAx>
        <c:axId val="203381760"/>
        <c:scaling>
          <c:orientation val="minMax"/>
        </c:scaling>
        <c:axPos val="l"/>
        <c:majorGridlines/>
        <c:numFmt formatCode="General" sourceLinked="1"/>
        <c:tickLblPos val="nextTo"/>
        <c:crossAx val="203380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'980062'!$E$1219:$E$1250</c:f>
              <c:numCache>
                <c:formatCode>General</c:formatCode>
                <c:ptCount val="32"/>
                <c:pt idx="0">
                  <c:v>89</c:v>
                </c:pt>
                <c:pt idx="1">
                  <c:v>74</c:v>
                </c:pt>
                <c:pt idx="2">
                  <c:v>68</c:v>
                </c:pt>
                <c:pt idx="3">
                  <c:v>78</c:v>
                </c:pt>
                <c:pt idx="4">
                  <c:v>78</c:v>
                </c:pt>
                <c:pt idx="5">
                  <c:v>88</c:v>
                </c:pt>
                <c:pt idx="6">
                  <c:v>80</c:v>
                </c:pt>
                <c:pt idx="7">
                  <c:v>108</c:v>
                </c:pt>
                <c:pt idx="8">
                  <c:v>108</c:v>
                </c:pt>
                <c:pt idx="9">
                  <c:v>118</c:v>
                </c:pt>
                <c:pt idx="10">
                  <c:v>157</c:v>
                </c:pt>
                <c:pt idx="11">
                  <c:v>149</c:v>
                </c:pt>
                <c:pt idx="12">
                  <c:v>186</c:v>
                </c:pt>
                <c:pt idx="13">
                  <c:v>221</c:v>
                </c:pt>
                <c:pt idx="14">
                  <c:v>251</c:v>
                </c:pt>
                <c:pt idx="15">
                  <c:v>245</c:v>
                </c:pt>
                <c:pt idx="16">
                  <c:v>293</c:v>
                </c:pt>
                <c:pt idx="17">
                  <c:v>233</c:v>
                </c:pt>
                <c:pt idx="18">
                  <c:v>215</c:v>
                </c:pt>
                <c:pt idx="19">
                  <c:v>187</c:v>
                </c:pt>
                <c:pt idx="20">
                  <c:v>136</c:v>
                </c:pt>
                <c:pt idx="21">
                  <c:v>133</c:v>
                </c:pt>
                <c:pt idx="22">
                  <c:v>132</c:v>
                </c:pt>
                <c:pt idx="23">
                  <c:v>119</c:v>
                </c:pt>
                <c:pt idx="24">
                  <c:v>101</c:v>
                </c:pt>
                <c:pt idx="25">
                  <c:v>81</c:v>
                </c:pt>
                <c:pt idx="26">
                  <c:v>99</c:v>
                </c:pt>
                <c:pt idx="27">
                  <c:v>89</c:v>
                </c:pt>
                <c:pt idx="28">
                  <c:v>98</c:v>
                </c:pt>
                <c:pt idx="29">
                  <c:v>86</c:v>
                </c:pt>
                <c:pt idx="30">
                  <c:v>97</c:v>
                </c:pt>
                <c:pt idx="31">
                  <c:v>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'980062'!$F$1219:$F$1250</c:f>
              <c:numCache>
                <c:formatCode>0</c:formatCode>
                <c:ptCount val="32"/>
                <c:pt idx="0">
                  <c:v>84.270068376092098</c:v>
                </c:pt>
                <c:pt idx="1">
                  <c:v>84.309911628878851</c:v>
                </c:pt>
                <c:pt idx="2">
                  <c:v>84.426900435684942</c:v>
                </c:pt>
                <c:pt idx="3">
                  <c:v>84.721303664367753</c:v>
                </c:pt>
                <c:pt idx="4">
                  <c:v>85.415137178353731</c:v>
                </c:pt>
                <c:pt idx="5">
                  <c:v>86.810428194725318</c:v>
                </c:pt>
                <c:pt idx="6">
                  <c:v>89.75246556222956</c:v>
                </c:pt>
                <c:pt idx="7">
                  <c:v>95.391938286491097</c:v>
                </c:pt>
                <c:pt idx="8">
                  <c:v>105.05845731334162</c:v>
                </c:pt>
                <c:pt idx="9">
                  <c:v>119.93665582435358</c:v>
                </c:pt>
                <c:pt idx="10">
                  <c:v>139.74829843176968</c:v>
                </c:pt>
                <c:pt idx="11">
                  <c:v>165.71944754278056</c:v>
                </c:pt>
                <c:pt idx="12">
                  <c:v>194.45027752471452</c:v>
                </c:pt>
                <c:pt idx="13">
                  <c:v>220.76135361288036</c:v>
                </c:pt>
                <c:pt idx="14">
                  <c:v>242.99711107054497</c:v>
                </c:pt>
                <c:pt idx="15">
                  <c:v>254.79318717987067</c:v>
                </c:pt>
                <c:pt idx="16">
                  <c:v>253.22913576440897</c:v>
                </c:pt>
                <c:pt idx="17">
                  <c:v>238.8428538597459</c:v>
                </c:pt>
                <c:pt idx="18">
                  <c:v>216.98660170929969</c:v>
                </c:pt>
                <c:pt idx="19">
                  <c:v>188.99099075145679</c:v>
                </c:pt>
                <c:pt idx="20">
                  <c:v>160.31685751427204</c:v>
                </c:pt>
                <c:pt idx="21">
                  <c:v>135.4659022980216</c:v>
                </c:pt>
                <c:pt idx="22">
                  <c:v>115.4307388358814</c:v>
                </c:pt>
                <c:pt idx="23">
                  <c:v>101.95999400563825</c:v>
                </c:pt>
                <c:pt idx="24">
                  <c:v>94.032868953454113</c:v>
                </c:pt>
                <c:pt idx="25">
                  <c:v>89.36069451979094</c:v>
                </c:pt>
                <c:pt idx="26">
                  <c:v>86.592869857651849</c:v>
                </c:pt>
                <c:pt idx="27">
                  <c:v>85.197494824932235</c:v>
                </c:pt>
                <c:pt idx="28">
                  <c:v>84.649772362351229</c:v>
                </c:pt>
                <c:pt idx="29">
                  <c:v>84.388875718412663</c:v>
                </c:pt>
                <c:pt idx="30">
                  <c:v>84.297613434852821</c:v>
                </c:pt>
                <c:pt idx="31">
                  <c:v>84.265909253005489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423104"/>
        <c:axId val="202720384"/>
      </c:scatterChart>
      <c:valAx>
        <c:axId val="203423104"/>
        <c:scaling>
          <c:orientation val="minMax"/>
        </c:scaling>
        <c:axPos val="b"/>
        <c:numFmt formatCode="General" sourceLinked="1"/>
        <c:tickLblPos val="nextTo"/>
        <c:crossAx val="202720384"/>
        <c:crosses val="autoZero"/>
        <c:crossBetween val="midCat"/>
      </c:valAx>
      <c:valAx>
        <c:axId val="202720384"/>
        <c:scaling>
          <c:orientation val="minMax"/>
        </c:scaling>
        <c:axPos val="l"/>
        <c:majorGridlines/>
        <c:numFmt formatCode="General" sourceLinked="1"/>
        <c:tickLblPos val="nextTo"/>
        <c:crossAx val="203423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'980062'!$E$1269:$E$1300</c:f>
              <c:numCache>
                <c:formatCode>General</c:formatCode>
                <c:ptCount val="32"/>
                <c:pt idx="0">
                  <c:v>51</c:v>
                </c:pt>
                <c:pt idx="1">
                  <c:v>66</c:v>
                </c:pt>
                <c:pt idx="2">
                  <c:v>67</c:v>
                </c:pt>
                <c:pt idx="3">
                  <c:v>87</c:v>
                </c:pt>
                <c:pt idx="4">
                  <c:v>81</c:v>
                </c:pt>
                <c:pt idx="5">
                  <c:v>89</c:v>
                </c:pt>
                <c:pt idx="6">
                  <c:v>79</c:v>
                </c:pt>
                <c:pt idx="7">
                  <c:v>82</c:v>
                </c:pt>
                <c:pt idx="8">
                  <c:v>102</c:v>
                </c:pt>
                <c:pt idx="9">
                  <c:v>134</c:v>
                </c:pt>
                <c:pt idx="10">
                  <c:v>154</c:v>
                </c:pt>
                <c:pt idx="11">
                  <c:v>167</c:v>
                </c:pt>
                <c:pt idx="12">
                  <c:v>202</c:v>
                </c:pt>
                <c:pt idx="13">
                  <c:v>251</c:v>
                </c:pt>
                <c:pt idx="14">
                  <c:v>282</c:v>
                </c:pt>
                <c:pt idx="15">
                  <c:v>302</c:v>
                </c:pt>
                <c:pt idx="16">
                  <c:v>305</c:v>
                </c:pt>
                <c:pt idx="17">
                  <c:v>262</c:v>
                </c:pt>
                <c:pt idx="18">
                  <c:v>221</c:v>
                </c:pt>
                <c:pt idx="19">
                  <c:v>204</c:v>
                </c:pt>
                <c:pt idx="20">
                  <c:v>156</c:v>
                </c:pt>
                <c:pt idx="21">
                  <c:v>132</c:v>
                </c:pt>
                <c:pt idx="22">
                  <c:v>128</c:v>
                </c:pt>
                <c:pt idx="23">
                  <c:v>90</c:v>
                </c:pt>
                <c:pt idx="24">
                  <c:v>89</c:v>
                </c:pt>
                <c:pt idx="25">
                  <c:v>79</c:v>
                </c:pt>
                <c:pt idx="26">
                  <c:v>98</c:v>
                </c:pt>
                <c:pt idx="27">
                  <c:v>80</c:v>
                </c:pt>
                <c:pt idx="28">
                  <c:v>93</c:v>
                </c:pt>
                <c:pt idx="29">
                  <c:v>90</c:v>
                </c:pt>
                <c:pt idx="30">
                  <c:v>90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'980062'!$F$1269:$F$1300</c:f>
              <c:numCache>
                <c:formatCode>0</c:formatCode>
                <c:ptCount val="32"/>
                <c:pt idx="0">
                  <c:v>78.975564071024152</c:v>
                </c:pt>
                <c:pt idx="1">
                  <c:v>79.004026445871347</c:v>
                </c:pt>
                <c:pt idx="2">
                  <c:v>79.095595497381851</c:v>
                </c:pt>
                <c:pt idx="3">
                  <c:v>79.346282033565643</c:v>
                </c:pt>
                <c:pt idx="4">
                  <c:v>79.98399059224576</c:v>
                </c:pt>
                <c:pt idx="5">
                  <c:v>81.355477341045003</c:v>
                </c:pt>
                <c:pt idx="6">
                  <c:v>84.430846606316763</c:v>
                </c:pt>
                <c:pt idx="7">
                  <c:v>90.669337633378376</c:v>
                </c:pt>
                <c:pt idx="8">
                  <c:v>101.90476673008978</c:v>
                </c:pt>
                <c:pt idx="9">
                  <c:v>119.92741469674671</c:v>
                </c:pt>
                <c:pt idx="10">
                  <c:v>144.7169122881368</c:v>
                </c:pt>
                <c:pt idx="11">
                  <c:v>178.01290852472357</c:v>
                </c:pt>
                <c:pt idx="12">
                  <c:v>215.4167639068323</c:v>
                </c:pt>
                <c:pt idx="13">
                  <c:v>249.79920452508892</c:v>
                </c:pt>
                <c:pt idx="14">
                  <c:v>278.44503092111444</c:v>
                </c:pt>
                <c:pt idx="15">
                  <c:v>292.54982120351588</c:v>
                </c:pt>
                <c:pt idx="16">
                  <c:v>288.29757185694052</c:v>
                </c:pt>
                <c:pt idx="17">
                  <c:v>267.01318705481174</c:v>
                </c:pt>
                <c:pt idx="18">
                  <c:v>236.69559101487968</c:v>
                </c:pt>
                <c:pt idx="19">
                  <c:v>199.52553322135037</c:v>
                </c:pt>
                <c:pt idx="20">
                  <c:v>163.10660131959295</c:v>
                </c:pt>
                <c:pt idx="21">
                  <c:v>133.03025019515206</c:v>
                </c:pt>
                <c:pt idx="22">
                  <c:v>110.06984873636873</c:v>
                </c:pt>
                <c:pt idx="23">
                  <c:v>95.556222778616387</c:v>
                </c:pt>
                <c:pt idx="24">
                  <c:v>87.555771045039435</c:v>
                </c:pt>
                <c:pt idx="25">
                  <c:v>83.150149761558311</c:v>
                </c:pt>
                <c:pt idx="26">
                  <c:v>80.730395526360169</c:v>
                </c:pt>
                <c:pt idx="27">
                  <c:v>79.613163904328843</c:v>
                </c:pt>
                <c:pt idx="28">
                  <c:v>79.21386463713992</c:v>
                </c:pt>
                <c:pt idx="29">
                  <c:v>79.041207372794233</c:v>
                </c:pt>
                <c:pt idx="30">
                  <c:v>78.98709197409768</c:v>
                </c:pt>
                <c:pt idx="31">
                  <c:v>78.970269900231457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372800"/>
        <c:axId val="203501568"/>
      </c:scatterChart>
      <c:valAx>
        <c:axId val="203372800"/>
        <c:scaling>
          <c:orientation val="minMax"/>
        </c:scaling>
        <c:axPos val="b"/>
        <c:numFmt formatCode="General" sourceLinked="1"/>
        <c:tickLblPos val="nextTo"/>
        <c:crossAx val="203501568"/>
        <c:crosses val="autoZero"/>
        <c:crossBetween val="midCat"/>
      </c:valAx>
      <c:valAx>
        <c:axId val="203501568"/>
        <c:scaling>
          <c:orientation val="minMax"/>
        </c:scaling>
        <c:axPos val="l"/>
        <c:majorGridlines/>
        <c:numFmt formatCode="General" sourceLinked="1"/>
        <c:tickLblPos val="nextTo"/>
        <c:crossAx val="203372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'980062'!$E$1319:$E$1350</c:f>
              <c:numCache>
                <c:formatCode>General</c:formatCode>
                <c:ptCount val="32"/>
                <c:pt idx="0">
                  <c:v>69</c:v>
                </c:pt>
                <c:pt idx="1">
                  <c:v>65</c:v>
                </c:pt>
                <c:pt idx="2">
                  <c:v>70</c:v>
                </c:pt>
                <c:pt idx="3">
                  <c:v>92</c:v>
                </c:pt>
                <c:pt idx="4">
                  <c:v>82</c:v>
                </c:pt>
                <c:pt idx="5">
                  <c:v>92</c:v>
                </c:pt>
                <c:pt idx="6">
                  <c:v>100</c:v>
                </c:pt>
                <c:pt idx="7">
                  <c:v>99</c:v>
                </c:pt>
                <c:pt idx="8">
                  <c:v>127</c:v>
                </c:pt>
                <c:pt idx="9">
                  <c:v>139</c:v>
                </c:pt>
                <c:pt idx="10">
                  <c:v>179</c:v>
                </c:pt>
                <c:pt idx="11">
                  <c:v>186</c:v>
                </c:pt>
                <c:pt idx="12">
                  <c:v>212</c:v>
                </c:pt>
                <c:pt idx="13">
                  <c:v>283</c:v>
                </c:pt>
                <c:pt idx="14">
                  <c:v>345</c:v>
                </c:pt>
                <c:pt idx="15">
                  <c:v>338</c:v>
                </c:pt>
                <c:pt idx="16">
                  <c:v>338</c:v>
                </c:pt>
                <c:pt idx="17">
                  <c:v>292</c:v>
                </c:pt>
                <c:pt idx="18">
                  <c:v>257</c:v>
                </c:pt>
                <c:pt idx="19">
                  <c:v>222</c:v>
                </c:pt>
                <c:pt idx="20">
                  <c:v>172</c:v>
                </c:pt>
                <c:pt idx="21">
                  <c:v>150</c:v>
                </c:pt>
                <c:pt idx="22">
                  <c:v>114</c:v>
                </c:pt>
                <c:pt idx="23">
                  <c:v>112</c:v>
                </c:pt>
                <c:pt idx="24">
                  <c:v>85</c:v>
                </c:pt>
                <c:pt idx="25">
                  <c:v>84</c:v>
                </c:pt>
                <c:pt idx="26">
                  <c:v>84</c:v>
                </c:pt>
                <c:pt idx="27">
                  <c:v>82</c:v>
                </c:pt>
                <c:pt idx="28">
                  <c:v>96</c:v>
                </c:pt>
                <c:pt idx="29">
                  <c:v>90</c:v>
                </c:pt>
                <c:pt idx="30">
                  <c:v>85</c:v>
                </c:pt>
                <c:pt idx="31">
                  <c:v>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'980062'!$F$1319:$F$1350</c:f>
              <c:numCache>
                <c:formatCode>0</c:formatCode>
                <c:ptCount val="32"/>
                <c:pt idx="0">
                  <c:v>81.767590114778358</c:v>
                </c:pt>
                <c:pt idx="1">
                  <c:v>81.816081046945897</c:v>
                </c:pt>
                <c:pt idx="2">
                  <c:v>81.964430838009918</c:v>
                </c:pt>
                <c:pt idx="3">
                  <c:v>82.351792637853919</c:v>
                </c:pt>
                <c:pt idx="4">
                  <c:v>83.294782716951303</c:v>
                </c:pt>
                <c:pt idx="5">
                  <c:v>85.243741541653137</c:v>
                </c:pt>
                <c:pt idx="6">
                  <c:v>89.451985286667139</c:v>
                </c:pt>
                <c:pt idx="7">
                  <c:v>97.683393507828669</c:v>
                </c:pt>
                <c:pt idx="8">
                  <c:v>112.01474484811673</c:v>
                </c:pt>
                <c:pt idx="9">
                  <c:v>134.30472092440283</c:v>
                </c:pt>
                <c:pt idx="10">
                  <c:v>164.13123728056306</c:v>
                </c:pt>
                <c:pt idx="11">
                  <c:v>203.18430124950933</c:v>
                </c:pt>
                <c:pt idx="12">
                  <c:v>245.9972153822159</c:v>
                </c:pt>
                <c:pt idx="13">
                  <c:v>284.42047194089253</c:v>
                </c:pt>
                <c:pt idx="14">
                  <c:v>315.49653686742681</c:v>
                </c:pt>
                <c:pt idx="15">
                  <c:v>329.72154931226066</c:v>
                </c:pt>
                <c:pt idx="16">
                  <c:v>323.33080863598491</c:v>
                </c:pt>
                <c:pt idx="17">
                  <c:v>298.17210981769904</c:v>
                </c:pt>
                <c:pt idx="18">
                  <c:v>263.33269488177467</c:v>
                </c:pt>
                <c:pt idx="19">
                  <c:v>220.99918974067828</c:v>
                </c:pt>
                <c:pt idx="20">
                  <c:v>179.56907238537102</c:v>
                </c:pt>
                <c:pt idx="21">
                  <c:v>145.20928995579862</c:v>
                </c:pt>
                <c:pt idx="22">
                  <c:v>118.74957416326158</c:v>
                </c:pt>
                <c:pt idx="23">
                  <c:v>101.80881891759634</c:v>
                </c:pt>
                <c:pt idx="24">
                  <c:v>92.322814850826845</c:v>
                </c:pt>
                <c:pt idx="25">
                  <c:v>87.004856931179475</c:v>
                </c:pt>
                <c:pt idx="26">
                  <c:v>84.021262001251884</c:v>
                </c:pt>
                <c:pt idx="27">
                  <c:v>82.607420306249651</c:v>
                </c:pt>
                <c:pt idx="28">
                  <c:v>82.087304392650154</c:v>
                </c:pt>
                <c:pt idx="29">
                  <c:v>81.85538306051042</c:v>
                </c:pt>
                <c:pt idx="30">
                  <c:v>81.780040083543327</c:v>
                </c:pt>
                <c:pt idx="31">
                  <c:v>81.755734511789271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539584"/>
        <c:axId val="203541120"/>
      </c:scatterChart>
      <c:valAx>
        <c:axId val="203539584"/>
        <c:scaling>
          <c:orientation val="minMax"/>
        </c:scaling>
        <c:axPos val="b"/>
        <c:numFmt formatCode="General" sourceLinked="1"/>
        <c:tickLblPos val="nextTo"/>
        <c:crossAx val="203541120"/>
        <c:crosses val="autoZero"/>
        <c:crossBetween val="midCat"/>
      </c:valAx>
      <c:valAx>
        <c:axId val="203541120"/>
        <c:scaling>
          <c:orientation val="minMax"/>
        </c:scaling>
        <c:axPos val="l"/>
        <c:majorGridlines/>
        <c:numFmt formatCode="General" sourceLinked="1"/>
        <c:tickLblPos val="nextTo"/>
        <c:crossAx val="203539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'980062'!$E$1369:$E$1400</c:f>
              <c:numCache>
                <c:formatCode>General</c:formatCode>
                <c:ptCount val="32"/>
                <c:pt idx="0">
                  <c:v>71</c:v>
                </c:pt>
                <c:pt idx="1">
                  <c:v>62</c:v>
                </c:pt>
                <c:pt idx="2">
                  <c:v>59</c:v>
                </c:pt>
                <c:pt idx="3">
                  <c:v>71</c:v>
                </c:pt>
                <c:pt idx="4">
                  <c:v>67</c:v>
                </c:pt>
                <c:pt idx="5">
                  <c:v>87</c:v>
                </c:pt>
                <c:pt idx="6">
                  <c:v>98</c:v>
                </c:pt>
                <c:pt idx="7">
                  <c:v>95</c:v>
                </c:pt>
                <c:pt idx="8">
                  <c:v>120</c:v>
                </c:pt>
                <c:pt idx="9">
                  <c:v>139</c:v>
                </c:pt>
                <c:pt idx="10">
                  <c:v>143</c:v>
                </c:pt>
                <c:pt idx="11">
                  <c:v>174</c:v>
                </c:pt>
                <c:pt idx="12">
                  <c:v>204</c:v>
                </c:pt>
                <c:pt idx="13">
                  <c:v>285</c:v>
                </c:pt>
                <c:pt idx="14">
                  <c:v>324</c:v>
                </c:pt>
                <c:pt idx="15">
                  <c:v>331</c:v>
                </c:pt>
                <c:pt idx="16">
                  <c:v>356</c:v>
                </c:pt>
                <c:pt idx="17">
                  <c:v>327</c:v>
                </c:pt>
                <c:pt idx="18">
                  <c:v>260</c:v>
                </c:pt>
                <c:pt idx="19">
                  <c:v>240</c:v>
                </c:pt>
                <c:pt idx="20">
                  <c:v>192</c:v>
                </c:pt>
                <c:pt idx="21">
                  <c:v>153</c:v>
                </c:pt>
                <c:pt idx="22">
                  <c:v>147</c:v>
                </c:pt>
                <c:pt idx="23">
                  <c:v>126</c:v>
                </c:pt>
                <c:pt idx="24">
                  <c:v>116</c:v>
                </c:pt>
                <c:pt idx="25">
                  <c:v>114</c:v>
                </c:pt>
                <c:pt idx="26">
                  <c:v>106</c:v>
                </c:pt>
                <c:pt idx="27">
                  <c:v>103</c:v>
                </c:pt>
                <c:pt idx="28">
                  <c:v>100</c:v>
                </c:pt>
                <c:pt idx="29">
                  <c:v>87</c:v>
                </c:pt>
                <c:pt idx="30">
                  <c:v>75</c:v>
                </c:pt>
                <c:pt idx="31">
                  <c:v>95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'980062'!$F$1369:$F$1400</c:f>
              <c:numCache>
                <c:formatCode>0</c:formatCode>
                <c:ptCount val="32"/>
                <c:pt idx="0">
                  <c:v>80.287323937051241</c:v>
                </c:pt>
                <c:pt idx="1">
                  <c:v>80.350511879097695</c:v>
                </c:pt>
                <c:pt idx="2">
                  <c:v>80.528987508791488</c:v>
                </c:pt>
                <c:pt idx="3">
                  <c:v>80.963062655506775</c:v>
                </c:pt>
                <c:pt idx="4">
                  <c:v>81.956760239021392</c:v>
                </c:pt>
                <c:pt idx="5">
                  <c:v>83.908500592607865</c:v>
                </c:pt>
                <c:pt idx="6">
                  <c:v>87.94526123547648</c:v>
                </c:pt>
                <c:pt idx="7">
                  <c:v>95.568885476282148</c:v>
                </c:pt>
                <c:pt idx="8">
                  <c:v>108.51401884135112</c:v>
                </c:pt>
                <c:pt idx="9">
                  <c:v>128.37199051523214</c:v>
                </c:pt>
                <c:pt idx="10">
                  <c:v>154.89766703580023</c:v>
                </c:pt>
                <c:pt idx="11">
                  <c:v>190.04434792323764</c:v>
                </c:pt>
                <c:pt idx="12">
                  <c:v>229.74421667996089</c:v>
                </c:pt>
                <c:pt idx="13">
                  <c:v>267.38986442006512</c:v>
                </c:pt>
                <c:pt idx="14">
                  <c:v>301.32127811523242</c:v>
                </c:pt>
                <c:pt idx="15">
                  <c:v>322.69625655190009</c:v>
                </c:pt>
                <c:pt idx="16">
                  <c:v>326.65180372636996</c:v>
                </c:pt>
                <c:pt idx="17">
                  <c:v>312.51464635316364</c:v>
                </c:pt>
                <c:pt idx="18">
                  <c:v>286.10317090230689</c:v>
                </c:pt>
                <c:pt idx="19">
                  <c:v>249.01199310366064</c:v>
                </c:pt>
                <c:pt idx="20">
                  <c:v>208.26491909041223</c:v>
                </c:pt>
                <c:pt idx="21">
                  <c:v>170.66221469458978</c:v>
                </c:pt>
                <c:pt idx="22">
                  <c:v>138.39569845893817</c:v>
                </c:pt>
                <c:pt idx="23">
                  <c:v>115.25800384345588</c:v>
                </c:pt>
                <c:pt idx="24">
                  <c:v>100.74376321358486</c:v>
                </c:pt>
                <c:pt idx="25">
                  <c:v>91.629247893357785</c:v>
                </c:pt>
                <c:pt idx="26">
                  <c:v>85.849129666169858</c:v>
                </c:pt>
                <c:pt idx="27">
                  <c:v>82.702739845570335</c:v>
                </c:pt>
                <c:pt idx="28">
                  <c:v>81.365469164890342</c:v>
                </c:pt>
                <c:pt idx="29">
                  <c:v>80.675031366178928</c:v>
                </c:pt>
                <c:pt idx="30">
                  <c:v>80.410887836580045</c:v>
                </c:pt>
                <c:pt idx="31">
                  <c:v>80.310562233583227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862016"/>
        <c:axId val="203863552"/>
      </c:scatterChart>
      <c:valAx>
        <c:axId val="203862016"/>
        <c:scaling>
          <c:orientation val="minMax"/>
        </c:scaling>
        <c:axPos val="b"/>
        <c:numFmt formatCode="General" sourceLinked="1"/>
        <c:tickLblPos val="nextTo"/>
        <c:crossAx val="203863552"/>
        <c:crosses val="autoZero"/>
        <c:crossBetween val="midCat"/>
      </c:valAx>
      <c:valAx>
        <c:axId val="203863552"/>
        <c:scaling>
          <c:orientation val="minMax"/>
        </c:scaling>
        <c:axPos val="l"/>
        <c:majorGridlines/>
        <c:numFmt formatCode="General" sourceLinked="1"/>
        <c:tickLblPos val="nextTo"/>
        <c:crossAx val="203862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'980062'!$E$1419:$E$1450</c:f>
              <c:numCache>
                <c:formatCode>General</c:formatCode>
                <c:ptCount val="32"/>
                <c:pt idx="0">
                  <c:v>62</c:v>
                </c:pt>
                <c:pt idx="1">
                  <c:v>75</c:v>
                </c:pt>
                <c:pt idx="2">
                  <c:v>67</c:v>
                </c:pt>
                <c:pt idx="3">
                  <c:v>57</c:v>
                </c:pt>
                <c:pt idx="4">
                  <c:v>82</c:v>
                </c:pt>
                <c:pt idx="5">
                  <c:v>90</c:v>
                </c:pt>
                <c:pt idx="6">
                  <c:v>91</c:v>
                </c:pt>
                <c:pt idx="7">
                  <c:v>86</c:v>
                </c:pt>
                <c:pt idx="8">
                  <c:v>91</c:v>
                </c:pt>
                <c:pt idx="9">
                  <c:v>117</c:v>
                </c:pt>
                <c:pt idx="10">
                  <c:v>151</c:v>
                </c:pt>
                <c:pt idx="11">
                  <c:v>193</c:v>
                </c:pt>
                <c:pt idx="12">
                  <c:v>231</c:v>
                </c:pt>
                <c:pt idx="13">
                  <c:v>276</c:v>
                </c:pt>
                <c:pt idx="14">
                  <c:v>305</c:v>
                </c:pt>
                <c:pt idx="15">
                  <c:v>307</c:v>
                </c:pt>
                <c:pt idx="16">
                  <c:v>351</c:v>
                </c:pt>
                <c:pt idx="17">
                  <c:v>316</c:v>
                </c:pt>
                <c:pt idx="18">
                  <c:v>248</c:v>
                </c:pt>
                <c:pt idx="19">
                  <c:v>215</c:v>
                </c:pt>
                <c:pt idx="20">
                  <c:v>155</c:v>
                </c:pt>
                <c:pt idx="21">
                  <c:v>150</c:v>
                </c:pt>
                <c:pt idx="22">
                  <c:v>138</c:v>
                </c:pt>
                <c:pt idx="23">
                  <c:v>135</c:v>
                </c:pt>
                <c:pt idx="24">
                  <c:v>114</c:v>
                </c:pt>
                <c:pt idx="25">
                  <c:v>95</c:v>
                </c:pt>
                <c:pt idx="26">
                  <c:v>105</c:v>
                </c:pt>
                <c:pt idx="27">
                  <c:v>103</c:v>
                </c:pt>
                <c:pt idx="28">
                  <c:v>85</c:v>
                </c:pt>
                <c:pt idx="29">
                  <c:v>95</c:v>
                </c:pt>
                <c:pt idx="30">
                  <c:v>98</c:v>
                </c:pt>
                <c:pt idx="31">
                  <c:v>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'980062'!$F$1419:$F$1450</c:f>
              <c:numCache>
                <c:formatCode>0</c:formatCode>
                <c:ptCount val="32"/>
                <c:pt idx="0">
                  <c:v>82.011238940338174</c:v>
                </c:pt>
                <c:pt idx="1">
                  <c:v>82.037733151345989</c:v>
                </c:pt>
                <c:pt idx="2">
                  <c:v>82.124073268626873</c:v>
                </c:pt>
                <c:pt idx="3">
                  <c:v>82.363586349691914</c:v>
                </c:pt>
                <c:pt idx="4">
                  <c:v>82.981140260364455</c:v>
                </c:pt>
                <c:pt idx="5">
                  <c:v>84.327245776040812</c:v>
                </c:pt>
                <c:pt idx="6">
                  <c:v>87.388831636423291</c:v>
                </c:pt>
                <c:pt idx="7">
                  <c:v>93.695490124284589</c:v>
                </c:pt>
                <c:pt idx="8">
                  <c:v>105.24020794465943</c:v>
                </c:pt>
                <c:pt idx="9">
                  <c:v>124.08073473777685</c:v>
                </c:pt>
                <c:pt idx="10">
                  <c:v>150.46870143546025</c:v>
                </c:pt>
                <c:pt idx="11">
                  <c:v>186.63704505391991</c:v>
                </c:pt>
                <c:pt idx="12">
                  <c:v>228.25932949368757</c:v>
                </c:pt>
                <c:pt idx="13">
                  <c:v>267.68844280247941</c:v>
                </c:pt>
                <c:pt idx="14">
                  <c:v>302.12405564498454</c:v>
                </c:pt>
                <c:pt idx="15">
                  <c:v>321.36302776851699</c:v>
                </c:pt>
                <c:pt idx="16">
                  <c:v>320.3120608725805</c:v>
                </c:pt>
                <c:pt idx="17">
                  <c:v>299.4926983687875</c:v>
                </c:pt>
                <c:pt idx="18">
                  <c:v>267.14457549125859</c:v>
                </c:pt>
                <c:pt idx="19">
                  <c:v>225.79361548580366</c:v>
                </c:pt>
                <c:pt idx="20">
                  <c:v>184.0256950843366</c:v>
                </c:pt>
                <c:pt idx="21">
                  <c:v>148.65332960923902</c:v>
                </c:pt>
                <c:pt idx="22">
                  <c:v>121.02692982225392</c:v>
                </c:pt>
                <c:pt idx="23">
                  <c:v>103.18219752891707</c:v>
                </c:pt>
                <c:pt idx="24">
                  <c:v>93.148318975826527</c:v>
                </c:pt>
                <c:pt idx="25">
                  <c:v>87.520480496918225</c:v>
                </c:pt>
                <c:pt idx="26">
                  <c:v>84.371627632855493</c:v>
                </c:pt>
                <c:pt idx="27">
                  <c:v>82.888849841027167</c:v>
                </c:pt>
                <c:pt idx="28">
                  <c:v>82.348524288551317</c:v>
                </c:pt>
                <c:pt idx="29">
                  <c:v>82.110501953965823</c:v>
                </c:pt>
                <c:pt idx="30">
                  <c:v>82.034405712133818</c:v>
                </c:pt>
                <c:pt idx="31">
                  <c:v>82.010299212194298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880704"/>
        <c:axId val="204025856"/>
      </c:scatterChart>
      <c:valAx>
        <c:axId val="203880704"/>
        <c:scaling>
          <c:orientation val="minMax"/>
        </c:scaling>
        <c:axPos val="b"/>
        <c:numFmt formatCode="General" sourceLinked="1"/>
        <c:tickLblPos val="nextTo"/>
        <c:crossAx val="204025856"/>
        <c:crosses val="autoZero"/>
        <c:crossBetween val="midCat"/>
      </c:valAx>
      <c:valAx>
        <c:axId val="204025856"/>
        <c:scaling>
          <c:orientation val="minMax"/>
        </c:scaling>
        <c:axPos val="l"/>
        <c:majorGridlines/>
        <c:numFmt formatCode="General" sourceLinked="1"/>
        <c:tickLblPos val="nextTo"/>
        <c:crossAx val="203880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'980062'!$E$119:$E$150</c:f>
              <c:numCache>
                <c:formatCode>General</c:formatCode>
                <c:ptCount val="32"/>
                <c:pt idx="0">
                  <c:v>71</c:v>
                </c:pt>
                <c:pt idx="1">
                  <c:v>52</c:v>
                </c:pt>
                <c:pt idx="2">
                  <c:v>63</c:v>
                </c:pt>
                <c:pt idx="3">
                  <c:v>78</c:v>
                </c:pt>
                <c:pt idx="4">
                  <c:v>83</c:v>
                </c:pt>
                <c:pt idx="5">
                  <c:v>79</c:v>
                </c:pt>
                <c:pt idx="6">
                  <c:v>103</c:v>
                </c:pt>
                <c:pt idx="7">
                  <c:v>89</c:v>
                </c:pt>
                <c:pt idx="8">
                  <c:v>96</c:v>
                </c:pt>
                <c:pt idx="9">
                  <c:v>131</c:v>
                </c:pt>
                <c:pt idx="10">
                  <c:v>149</c:v>
                </c:pt>
                <c:pt idx="11">
                  <c:v>197</c:v>
                </c:pt>
                <c:pt idx="12">
                  <c:v>232</c:v>
                </c:pt>
                <c:pt idx="13">
                  <c:v>332</c:v>
                </c:pt>
                <c:pt idx="14">
                  <c:v>375</c:v>
                </c:pt>
                <c:pt idx="15">
                  <c:v>364</c:v>
                </c:pt>
                <c:pt idx="16">
                  <c:v>338</c:v>
                </c:pt>
                <c:pt idx="17">
                  <c:v>319</c:v>
                </c:pt>
                <c:pt idx="18">
                  <c:v>233</c:v>
                </c:pt>
                <c:pt idx="19">
                  <c:v>166</c:v>
                </c:pt>
                <c:pt idx="20">
                  <c:v>144</c:v>
                </c:pt>
                <c:pt idx="21">
                  <c:v>114</c:v>
                </c:pt>
                <c:pt idx="22">
                  <c:v>114</c:v>
                </c:pt>
                <c:pt idx="23">
                  <c:v>94</c:v>
                </c:pt>
                <c:pt idx="24">
                  <c:v>94</c:v>
                </c:pt>
                <c:pt idx="25">
                  <c:v>94</c:v>
                </c:pt>
                <c:pt idx="26">
                  <c:v>110</c:v>
                </c:pt>
                <c:pt idx="27">
                  <c:v>92</c:v>
                </c:pt>
                <c:pt idx="28">
                  <c:v>99</c:v>
                </c:pt>
                <c:pt idx="29">
                  <c:v>81</c:v>
                </c:pt>
                <c:pt idx="30">
                  <c:v>90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'980062'!$F$119:$F$150</c:f>
              <c:numCache>
                <c:formatCode>0</c:formatCode>
                <c:ptCount val="32"/>
                <c:pt idx="0">
                  <c:v>83.004749704567999</c:v>
                </c:pt>
                <c:pt idx="1">
                  <c:v>83.006753604234078</c:v>
                </c:pt>
                <c:pt idx="2">
                  <c:v>83.017115970988172</c:v>
                </c:pt>
                <c:pt idx="3">
                  <c:v>83.060978377621396</c:v>
                </c:pt>
                <c:pt idx="4">
                  <c:v>83.226672173977846</c:v>
                </c:pt>
                <c:pt idx="5">
                  <c:v>83.730705002423448</c:v>
                </c:pt>
                <c:pt idx="6">
                  <c:v>85.285213273156145</c:v>
                </c:pt>
                <c:pt idx="7">
                  <c:v>89.511101163202838</c:v>
                </c:pt>
                <c:pt idx="8">
                  <c:v>99.336531745286834</c:v>
                </c:pt>
                <c:pt idx="9">
                  <c:v>118.8481331404742</c:v>
                </c:pt>
                <c:pt idx="10">
                  <c:v>150.5855523471968</c:v>
                </c:pt>
                <c:pt idx="11">
                  <c:v>198.96701722813287</c:v>
                </c:pt>
                <c:pt idx="12">
                  <c:v>257.93098059394981</c:v>
                </c:pt>
                <c:pt idx="13">
                  <c:v>313.40329602775199</c:v>
                </c:pt>
                <c:pt idx="14">
                  <c:v>356.46519270008451</c:v>
                </c:pt>
                <c:pt idx="15">
                  <c:v>369.16931029099197</c:v>
                </c:pt>
                <c:pt idx="16">
                  <c:v>346.49048001891731</c:v>
                </c:pt>
                <c:pt idx="17">
                  <c:v>296.97037765815548</c:v>
                </c:pt>
                <c:pt idx="18">
                  <c:v>240.99345173625119</c:v>
                </c:pt>
                <c:pt idx="19">
                  <c:v>184.65316634154988</c:v>
                </c:pt>
                <c:pt idx="20">
                  <c:v>140.28880147119014</c:v>
                </c:pt>
                <c:pt idx="21">
                  <c:v>111.66072978032912</c:v>
                </c:pt>
                <c:pt idx="22">
                  <c:v>95.192795372383969</c:v>
                </c:pt>
                <c:pt idx="23">
                  <c:v>87.657362236496454</c:v>
                </c:pt>
                <c:pt idx="24">
                  <c:v>84.713115352910094</c:v>
                </c:pt>
                <c:pt idx="25">
                  <c:v>83.579484855542987</c:v>
                </c:pt>
                <c:pt idx="26">
                  <c:v>83.160907244540979</c:v>
                </c:pt>
                <c:pt idx="27">
                  <c:v>83.039135123323135</c:v>
                </c:pt>
                <c:pt idx="28">
                  <c:v>83.012651092450582</c:v>
                </c:pt>
                <c:pt idx="29">
                  <c:v>83.005751606379775</c:v>
                </c:pt>
                <c:pt idx="30">
                  <c:v>83.004540848648446</c:v>
                </c:pt>
                <c:pt idx="31">
                  <c:v>83.004331472785921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764224"/>
        <c:axId val="218303488"/>
      </c:scatterChart>
      <c:valAx>
        <c:axId val="221764224"/>
        <c:scaling>
          <c:orientation val="minMax"/>
        </c:scaling>
        <c:axPos val="b"/>
        <c:numFmt formatCode="General" sourceLinked="1"/>
        <c:tickLblPos val="nextTo"/>
        <c:crossAx val="218303488"/>
        <c:crosses val="autoZero"/>
        <c:crossBetween val="midCat"/>
      </c:valAx>
      <c:valAx>
        <c:axId val="218303488"/>
        <c:scaling>
          <c:orientation val="minMax"/>
        </c:scaling>
        <c:axPos val="l"/>
        <c:majorGridlines/>
        <c:numFmt formatCode="General" sourceLinked="1"/>
        <c:tickLblPos val="nextTo"/>
        <c:crossAx val="221764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'980062'!$E$1469:$E$1500</c:f>
              <c:numCache>
                <c:formatCode>General</c:formatCode>
                <c:ptCount val="32"/>
                <c:pt idx="0">
                  <c:v>65</c:v>
                </c:pt>
                <c:pt idx="1">
                  <c:v>60</c:v>
                </c:pt>
                <c:pt idx="2">
                  <c:v>71</c:v>
                </c:pt>
                <c:pt idx="3">
                  <c:v>77</c:v>
                </c:pt>
                <c:pt idx="4">
                  <c:v>69</c:v>
                </c:pt>
                <c:pt idx="5">
                  <c:v>67</c:v>
                </c:pt>
                <c:pt idx="6">
                  <c:v>78</c:v>
                </c:pt>
                <c:pt idx="7">
                  <c:v>98</c:v>
                </c:pt>
                <c:pt idx="8">
                  <c:v>101</c:v>
                </c:pt>
                <c:pt idx="9">
                  <c:v>114</c:v>
                </c:pt>
                <c:pt idx="10">
                  <c:v>132</c:v>
                </c:pt>
                <c:pt idx="11">
                  <c:v>165</c:v>
                </c:pt>
                <c:pt idx="12">
                  <c:v>179</c:v>
                </c:pt>
                <c:pt idx="13">
                  <c:v>229</c:v>
                </c:pt>
                <c:pt idx="14">
                  <c:v>245</c:v>
                </c:pt>
                <c:pt idx="15">
                  <c:v>298</c:v>
                </c:pt>
                <c:pt idx="16">
                  <c:v>323</c:v>
                </c:pt>
                <c:pt idx="17">
                  <c:v>282</c:v>
                </c:pt>
                <c:pt idx="18">
                  <c:v>231</c:v>
                </c:pt>
                <c:pt idx="19">
                  <c:v>196</c:v>
                </c:pt>
                <c:pt idx="20">
                  <c:v>162</c:v>
                </c:pt>
                <c:pt idx="21">
                  <c:v>145</c:v>
                </c:pt>
                <c:pt idx="22">
                  <c:v>139</c:v>
                </c:pt>
                <c:pt idx="23">
                  <c:v>114</c:v>
                </c:pt>
                <c:pt idx="24">
                  <c:v>107</c:v>
                </c:pt>
                <c:pt idx="25">
                  <c:v>98</c:v>
                </c:pt>
                <c:pt idx="26">
                  <c:v>93</c:v>
                </c:pt>
                <c:pt idx="27">
                  <c:v>95</c:v>
                </c:pt>
                <c:pt idx="28">
                  <c:v>89</c:v>
                </c:pt>
                <c:pt idx="29">
                  <c:v>94</c:v>
                </c:pt>
                <c:pt idx="30">
                  <c:v>82</c:v>
                </c:pt>
                <c:pt idx="31">
                  <c:v>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'980062'!$F$1469:$F$1500</c:f>
              <c:numCache>
                <c:formatCode>0</c:formatCode>
                <c:ptCount val="32"/>
                <c:pt idx="0">
                  <c:v>77.884961586500054</c:v>
                </c:pt>
                <c:pt idx="1">
                  <c:v>77.917687214178386</c:v>
                </c:pt>
                <c:pt idx="2">
                  <c:v>78.01607302136081</c:v>
                </c:pt>
                <c:pt idx="3">
                  <c:v>78.269790723191662</c:v>
                </c:pt>
                <c:pt idx="4">
                  <c:v>78.882960816831115</c:v>
                </c:pt>
                <c:pt idx="5">
                  <c:v>80.147556634961632</c:v>
                </c:pt>
                <c:pt idx="6">
                  <c:v>82.886449376411932</c:v>
                </c:pt>
                <c:pt idx="7">
                  <c:v>88.292180835318206</c:v>
                </c:pt>
                <c:pt idx="8">
                  <c:v>97.851618342722844</c:v>
                </c:pt>
                <c:pt idx="9">
                  <c:v>113.06145860927435</c:v>
                </c:pt>
                <c:pt idx="10">
                  <c:v>134.03743403232917</c:v>
                </c:pt>
                <c:pt idx="11">
                  <c:v>162.63828216801932</c:v>
                </c:pt>
                <c:pt idx="12">
                  <c:v>195.79379922567094</c:v>
                </c:pt>
                <c:pt idx="13">
                  <c:v>227.96207849432616</c:v>
                </c:pt>
                <c:pt idx="14">
                  <c:v>257.62269678633203</c:v>
                </c:pt>
                <c:pt idx="15">
                  <c:v>276.91643397426964</c:v>
                </c:pt>
                <c:pt idx="16">
                  <c:v>281.27585828533103</c:v>
                </c:pt>
                <c:pt idx="17">
                  <c:v>269.85667481631708</c:v>
                </c:pt>
                <c:pt idx="18">
                  <c:v>247.61200977626359</c:v>
                </c:pt>
                <c:pt idx="19">
                  <c:v>216.1345889033623</c:v>
                </c:pt>
                <c:pt idx="20">
                  <c:v>181.64254332375586</c:v>
                </c:pt>
                <c:pt idx="21">
                  <c:v>150.09899765329848</c:v>
                </c:pt>
                <c:pt idx="22">
                  <c:v>123.42241420021479</c:v>
                </c:pt>
                <c:pt idx="23">
                  <c:v>104.66383947199988</c:v>
                </c:pt>
                <c:pt idx="24">
                  <c:v>93.163918619897657</c:v>
                </c:pt>
                <c:pt idx="25">
                  <c:v>86.12471571703486</c:v>
                </c:pt>
                <c:pt idx="26">
                  <c:v>81.792432566525065</c:v>
                </c:pt>
                <c:pt idx="27">
                  <c:v>79.517947443080288</c:v>
                </c:pt>
                <c:pt idx="28">
                  <c:v>78.588833892188106</c:v>
                </c:pt>
                <c:pt idx="29">
                  <c:v>78.128925942165608</c:v>
                </c:pt>
                <c:pt idx="30">
                  <c:v>77.961330211543597</c:v>
                </c:pt>
                <c:pt idx="31">
                  <c:v>77.900785606887808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887744"/>
        <c:axId val="203889280"/>
      </c:scatterChart>
      <c:valAx>
        <c:axId val="203887744"/>
        <c:scaling>
          <c:orientation val="minMax"/>
        </c:scaling>
        <c:axPos val="b"/>
        <c:numFmt formatCode="General" sourceLinked="1"/>
        <c:tickLblPos val="nextTo"/>
        <c:crossAx val="203889280"/>
        <c:crosses val="autoZero"/>
        <c:crossBetween val="midCat"/>
      </c:valAx>
      <c:valAx>
        <c:axId val="203889280"/>
        <c:scaling>
          <c:orientation val="minMax"/>
        </c:scaling>
        <c:axPos val="l"/>
        <c:majorGridlines/>
        <c:numFmt formatCode="General" sourceLinked="1"/>
        <c:tickLblPos val="nextTo"/>
        <c:crossAx val="203887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'980062'!$E$1519:$E$1550</c:f>
              <c:numCache>
                <c:formatCode>General</c:formatCode>
                <c:ptCount val="32"/>
                <c:pt idx="0">
                  <c:v>92</c:v>
                </c:pt>
                <c:pt idx="1">
                  <c:v>84</c:v>
                </c:pt>
                <c:pt idx="2">
                  <c:v>60</c:v>
                </c:pt>
                <c:pt idx="3">
                  <c:v>82</c:v>
                </c:pt>
                <c:pt idx="4">
                  <c:v>82</c:v>
                </c:pt>
                <c:pt idx="5">
                  <c:v>86</c:v>
                </c:pt>
                <c:pt idx="6">
                  <c:v>93</c:v>
                </c:pt>
                <c:pt idx="7">
                  <c:v>75</c:v>
                </c:pt>
                <c:pt idx="8">
                  <c:v>92</c:v>
                </c:pt>
                <c:pt idx="9">
                  <c:v>120</c:v>
                </c:pt>
                <c:pt idx="10">
                  <c:v>126</c:v>
                </c:pt>
                <c:pt idx="11">
                  <c:v>157</c:v>
                </c:pt>
                <c:pt idx="12">
                  <c:v>186</c:v>
                </c:pt>
                <c:pt idx="13">
                  <c:v>231</c:v>
                </c:pt>
                <c:pt idx="14">
                  <c:v>246</c:v>
                </c:pt>
                <c:pt idx="15">
                  <c:v>233</c:v>
                </c:pt>
                <c:pt idx="16">
                  <c:v>259</c:v>
                </c:pt>
                <c:pt idx="17">
                  <c:v>276</c:v>
                </c:pt>
                <c:pt idx="18">
                  <c:v>259</c:v>
                </c:pt>
                <c:pt idx="19">
                  <c:v>232</c:v>
                </c:pt>
                <c:pt idx="20">
                  <c:v>143</c:v>
                </c:pt>
                <c:pt idx="21">
                  <c:v>133</c:v>
                </c:pt>
                <c:pt idx="22">
                  <c:v>110</c:v>
                </c:pt>
                <c:pt idx="23">
                  <c:v>125</c:v>
                </c:pt>
                <c:pt idx="24">
                  <c:v>96</c:v>
                </c:pt>
                <c:pt idx="25">
                  <c:v>98</c:v>
                </c:pt>
                <c:pt idx="26">
                  <c:v>92</c:v>
                </c:pt>
                <c:pt idx="27">
                  <c:v>105</c:v>
                </c:pt>
                <c:pt idx="28">
                  <c:v>83</c:v>
                </c:pt>
                <c:pt idx="29">
                  <c:v>103</c:v>
                </c:pt>
                <c:pt idx="30">
                  <c:v>98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'980062'!$F$1519:$F$1550</c:f>
              <c:numCache>
                <c:formatCode>0</c:formatCode>
                <c:ptCount val="32"/>
                <c:pt idx="0">
                  <c:v>85.733753696533256</c:v>
                </c:pt>
                <c:pt idx="1">
                  <c:v>85.74278441525604</c:v>
                </c:pt>
                <c:pt idx="2">
                  <c:v>85.774885445411172</c:v>
                </c:pt>
                <c:pt idx="3">
                  <c:v>85.871653887540347</c:v>
                </c:pt>
                <c:pt idx="4">
                  <c:v>86.141632150644284</c:v>
                </c:pt>
                <c:pt idx="5">
                  <c:v>86.774619451776843</c:v>
                </c:pt>
                <c:pt idx="6">
                  <c:v>88.320491211837279</c:v>
                </c:pt>
                <c:pt idx="7">
                  <c:v>91.738202870276169</c:v>
                </c:pt>
                <c:pt idx="8">
                  <c:v>98.436367297009454</c:v>
                </c:pt>
                <c:pt idx="9">
                  <c:v>110.10325907220307</c:v>
                </c:pt>
                <c:pt idx="10">
                  <c:v>127.47706851983847</c:v>
                </c:pt>
                <c:pt idx="11">
                  <c:v>152.78073289710534</c:v>
                </c:pt>
                <c:pt idx="12">
                  <c:v>183.78927460633048</c:v>
                </c:pt>
                <c:pt idx="13">
                  <c:v>215.19606335580451</c:v>
                </c:pt>
                <c:pt idx="14">
                  <c:v>245.10777343853113</c:v>
                </c:pt>
                <c:pt idx="15">
                  <c:v>265.01863366626907</c:v>
                </c:pt>
                <c:pt idx="16">
                  <c:v>269.62633824312576</c:v>
                </c:pt>
                <c:pt idx="17">
                  <c:v>257.88150495392296</c:v>
                </c:pt>
                <c:pt idx="18">
                  <c:v>235.20959747967143</c:v>
                </c:pt>
                <c:pt idx="19">
                  <c:v>203.85033747991733</c:v>
                </c:pt>
                <c:pt idx="20">
                  <c:v>170.68408470688004</c:v>
                </c:pt>
                <c:pt idx="21">
                  <c:v>141.75544486303167</c:v>
                </c:pt>
                <c:pt idx="22">
                  <c:v>118.71664782850878</c:v>
                </c:pt>
                <c:pt idx="23">
                  <c:v>103.65541161388869</c:v>
                </c:pt>
                <c:pt idx="24">
                  <c:v>95.14013997245948</c:v>
                </c:pt>
                <c:pt idx="25">
                  <c:v>90.362236728855024</c:v>
                </c:pt>
                <c:pt idx="26">
                  <c:v>87.699800955736961</c:v>
                </c:pt>
                <c:pt idx="27">
                  <c:v>86.457351099222649</c:v>
                </c:pt>
                <c:pt idx="28">
                  <c:v>86.010641334921132</c:v>
                </c:pt>
                <c:pt idx="29">
                  <c:v>85.81719249422612</c:v>
                </c:pt>
                <c:pt idx="30">
                  <c:v>85.756719384506269</c:v>
                </c:pt>
                <c:pt idx="31">
                  <c:v>85.738042654048442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058624"/>
        <c:axId val="204060160"/>
      </c:scatterChart>
      <c:valAx>
        <c:axId val="204058624"/>
        <c:scaling>
          <c:orientation val="minMax"/>
        </c:scaling>
        <c:axPos val="b"/>
        <c:numFmt formatCode="General" sourceLinked="1"/>
        <c:tickLblPos val="nextTo"/>
        <c:crossAx val="204060160"/>
        <c:crosses val="autoZero"/>
        <c:crossBetween val="midCat"/>
      </c:valAx>
      <c:valAx>
        <c:axId val="204060160"/>
        <c:scaling>
          <c:orientation val="minMax"/>
        </c:scaling>
        <c:axPos val="l"/>
        <c:majorGridlines/>
        <c:numFmt formatCode="General" sourceLinked="1"/>
        <c:tickLblPos val="nextTo"/>
        <c:crossAx val="204058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'980062'!$E$1569:$E$1600</c:f>
              <c:numCache>
                <c:formatCode>General</c:formatCode>
                <c:ptCount val="32"/>
                <c:pt idx="0">
                  <c:v>61</c:v>
                </c:pt>
                <c:pt idx="1">
                  <c:v>60</c:v>
                </c:pt>
                <c:pt idx="2">
                  <c:v>61</c:v>
                </c:pt>
                <c:pt idx="3">
                  <c:v>77</c:v>
                </c:pt>
                <c:pt idx="4">
                  <c:v>84</c:v>
                </c:pt>
                <c:pt idx="5">
                  <c:v>77</c:v>
                </c:pt>
                <c:pt idx="6">
                  <c:v>104</c:v>
                </c:pt>
                <c:pt idx="7">
                  <c:v>94</c:v>
                </c:pt>
                <c:pt idx="8">
                  <c:v>105</c:v>
                </c:pt>
                <c:pt idx="9">
                  <c:v>108</c:v>
                </c:pt>
                <c:pt idx="10">
                  <c:v>125</c:v>
                </c:pt>
                <c:pt idx="11">
                  <c:v>148</c:v>
                </c:pt>
                <c:pt idx="12">
                  <c:v>153</c:v>
                </c:pt>
                <c:pt idx="13">
                  <c:v>209</c:v>
                </c:pt>
                <c:pt idx="14">
                  <c:v>208</c:v>
                </c:pt>
                <c:pt idx="15">
                  <c:v>254</c:v>
                </c:pt>
                <c:pt idx="16">
                  <c:v>300</c:v>
                </c:pt>
                <c:pt idx="17">
                  <c:v>226</c:v>
                </c:pt>
                <c:pt idx="18">
                  <c:v>217</c:v>
                </c:pt>
                <c:pt idx="19">
                  <c:v>172</c:v>
                </c:pt>
                <c:pt idx="20">
                  <c:v>179</c:v>
                </c:pt>
                <c:pt idx="21">
                  <c:v>152</c:v>
                </c:pt>
                <c:pt idx="22">
                  <c:v>110</c:v>
                </c:pt>
                <c:pt idx="23">
                  <c:v>125</c:v>
                </c:pt>
                <c:pt idx="24">
                  <c:v>110</c:v>
                </c:pt>
                <c:pt idx="25">
                  <c:v>88</c:v>
                </c:pt>
                <c:pt idx="26">
                  <c:v>96</c:v>
                </c:pt>
                <c:pt idx="27">
                  <c:v>85</c:v>
                </c:pt>
                <c:pt idx="28">
                  <c:v>102</c:v>
                </c:pt>
                <c:pt idx="29">
                  <c:v>98</c:v>
                </c:pt>
                <c:pt idx="30">
                  <c:v>92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'980062'!$F$1569:$F$1600</c:f>
              <c:numCache>
                <c:formatCode>0</c:formatCode>
                <c:ptCount val="32"/>
                <c:pt idx="0">
                  <c:v>81.193163170460494</c:v>
                </c:pt>
                <c:pt idx="1">
                  <c:v>81.229187441152988</c:v>
                </c:pt>
                <c:pt idx="2">
                  <c:v>81.331274485285633</c:v>
                </c:pt>
                <c:pt idx="3">
                  <c:v>81.580676148949763</c:v>
                </c:pt>
                <c:pt idx="4">
                  <c:v>82.154844234311312</c:v>
                </c:pt>
                <c:pt idx="5">
                  <c:v>83.290095524108438</c:v>
                </c:pt>
                <c:pt idx="6">
                  <c:v>85.657102510759273</c:v>
                </c:pt>
                <c:pt idx="7">
                  <c:v>90.171534007716005</c:v>
                </c:pt>
                <c:pt idx="8">
                  <c:v>97.926813194471009</c:v>
                </c:pt>
                <c:pt idx="9">
                  <c:v>109.98526738645333</c:v>
                </c:pt>
                <c:pt idx="10">
                  <c:v>126.34225488200907</c:v>
                </c:pt>
                <c:pt idx="11">
                  <c:v>148.41778717743284</c:v>
                </c:pt>
                <c:pt idx="12">
                  <c:v>173.93391895240376</c:v>
                </c:pt>
                <c:pt idx="13">
                  <c:v>198.84960474276463</c:v>
                </c:pt>
                <c:pt idx="14">
                  <c:v>222.31712734235552</c:v>
                </c:pt>
                <c:pt idx="15">
                  <c:v>238.52746648221361</c:v>
                </c:pt>
                <c:pt idx="16">
                  <c:v>243.91950165729622</c:v>
                </c:pt>
                <c:pt idx="17">
                  <c:v>237.43541686583171</c:v>
                </c:pt>
                <c:pt idx="18">
                  <c:v>222.17207807829718</c:v>
                </c:pt>
                <c:pt idx="19">
                  <c:v>199.11483463842941</c:v>
                </c:pt>
                <c:pt idx="20">
                  <c:v>172.58461399483591</c:v>
                </c:pt>
                <c:pt idx="21">
                  <c:v>147.19520125786153</c:v>
                </c:pt>
                <c:pt idx="22">
                  <c:v>124.6852704651766</c:v>
                </c:pt>
                <c:pt idx="23">
                  <c:v>108.03240903699347</c:v>
                </c:pt>
                <c:pt idx="24">
                  <c:v>97.277694537474787</c:v>
                </c:pt>
                <c:pt idx="25">
                  <c:v>90.335634548178319</c:v>
                </c:pt>
                <c:pt idx="26">
                  <c:v>85.806332878399203</c:v>
                </c:pt>
                <c:pt idx="27">
                  <c:v>83.263530576564492</c:v>
                </c:pt>
                <c:pt idx="28">
                  <c:v>82.148832506966286</c:v>
                </c:pt>
                <c:pt idx="29">
                  <c:v>81.555454033077197</c:v>
                </c:pt>
                <c:pt idx="30">
                  <c:v>81.320807632036875</c:v>
                </c:pt>
                <c:pt idx="31">
                  <c:v>81.228765780442714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491392"/>
        <c:axId val="204517760"/>
      </c:scatterChart>
      <c:valAx>
        <c:axId val="204491392"/>
        <c:scaling>
          <c:orientation val="minMax"/>
        </c:scaling>
        <c:axPos val="b"/>
        <c:numFmt formatCode="General" sourceLinked="1"/>
        <c:tickLblPos val="nextTo"/>
        <c:crossAx val="204517760"/>
        <c:crosses val="autoZero"/>
        <c:crossBetween val="midCat"/>
      </c:valAx>
      <c:valAx>
        <c:axId val="204517760"/>
        <c:scaling>
          <c:orientation val="minMax"/>
        </c:scaling>
        <c:axPos val="l"/>
        <c:majorGridlines/>
        <c:numFmt formatCode="General" sourceLinked="1"/>
        <c:tickLblPos val="nextTo"/>
        <c:crossAx val="204491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'980062'!$E$1619:$E$1650</c:f>
              <c:numCache>
                <c:formatCode>General</c:formatCode>
                <c:ptCount val="32"/>
                <c:pt idx="0">
                  <c:v>59</c:v>
                </c:pt>
                <c:pt idx="1">
                  <c:v>71</c:v>
                </c:pt>
                <c:pt idx="2">
                  <c:v>68</c:v>
                </c:pt>
                <c:pt idx="3">
                  <c:v>69</c:v>
                </c:pt>
                <c:pt idx="4">
                  <c:v>69</c:v>
                </c:pt>
                <c:pt idx="5">
                  <c:v>89</c:v>
                </c:pt>
                <c:pt idx="6">
                  <c:v>94</c:v>
                </c:pt>
                <c:pt idx="7">
                  <c:v>90</c:v>
                </c:pt>
                <c:pt idx="8">
                  <c:v>98</c:v>
                </c:pt>
                <c:pt idx="9">
                  <c:v>101</c:v>
                </c:pt>
                <c:pt idx="10">
                  <c:v>114</c:v>
                </c:pt>
                <c:pt idx="11">
                  <c:v>133</c:v>
                </c:pt>
                <c:pt idx="12">
                  <c:v>152</c:v>
                </c:pt>
                <c:pt idx="13">
                  <c:v>213</c:v>
                </c:pt>
                <c:pt idx="14">
                  <c:v>222</c:v>
                </c:pt>
                <c:pt idx="15">
                  <c:v>242</c:v>
                </c:pt>
                <c:pt idx="16">
                  <c:v>247</c:v>
                </c:pt>
                <c:pt idx="17">
                  <c:v>269</c:v>
                </c:pt>
                <c:pt idx="18">
                  <c:v>245</c:v>
                </c:pt>
                <c:pt idx="19">
                  <c:v>192</c:v>
                </c:pt>
                <c:pt idx="20">
                  <c:v>192</c:v>
                </c:pt>
                <c:pt idx="21">
                  <c:v>143</c:v>
                </c:pt>
                <c:pt idx="22">
                  <c:v>115</c:v>
                </c:pt>
                <c:pt idx="23">
                  <c:v>108</c:v>
                </c:pt>
                <c:pt idx="24">
                  <c:v>101</c:v>
                </c:pt>
                <c:pt idx="25">
                  <c:v>105</c:v>
                </c:pt>
                <c:pt idx="26">
                  <c:v>100</c:v>
                </c:pt>
                <c:pt idx="27">
                  <c:v>104</c:v>
                </c:pt>
                <c:pt idx="28">
                  <c:v>79</c:v>
                </c:pt>
                <c:pt idx="29">
                  <c:v>84</c:v>
                </c:pt>
                <c:pt idx="30">
                  <c:v>88</c:v>
                </c:pt>
                <c:pt idx="31">
                  <c:v>106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'980062'!$F$1619:$F$1650</c:f>
              <c:numCache>
                <c:formatCode>0</c:formatCode>
                <c:ptCount val="32"/>
                <c:pt idx="0">
                  <c:v>80.573111529762272</c:v>
                </c:pt>
                <c:pt idx="1">
                  <c:v>80.584035143077472</c:v>
                </c:pt>
                <c:pt idx="2">
                  <c:v>80.620170646122105</c:v>
                </c:pt>
                <c:pt idx="3">
                  <c:v>80.722342630472809</c:v>
                </c:pt>
                <c:pt idx="4">
                  <c:v>80.991940120139432</c:v>
                </c:pt>
                <c:pt idx="5">
                  <c:v>81.595340335619568</c:v>
                </c:pt>
                <c:pt idx="6">
                  <c:v>83.011553014928381</c:v>
                </c:pt>
                <c:pt idx="7">
                  <c:v>86.041105836433516</c:v>
                </c:pt>
                <c:pt idx="8">
                  <c:v>91.835760603534737</c:v>
                </c:pt>
                <c:pt idx="9">
                  <c:v>101.78011824988505</c:v>
                </c:pt>
                <c:pt idx="10">
                  <c:v>116.51769025745733</c:v>
                </c:pt>
                <c:pt idx="11">
                  <c:v>138.11155096928158</c:v>
                </c:pt>
                <c:pt idx="12">
                  <c:v>165.09243952532381</c:v>
                </c:pt>
                <c:pt idx="13">
                  <c:v>193.42775233807404</c:v>
                </c:pt>
                <c:pt idx="14">
                  <c:v>222.25217158344299</c:v>
                </c:pt>
                <c:pt idx="15">
                  <c:v>244.43178976411684</c:v>
                </c:pt>
                <c:pt idx="16">
                  <c:v>254.75154094438099</c:v>
                </c:pt>
                <c:pt idx="17">
                  <c:v>250.8377186194063</c:v>
                </c:pt>
                <c:pt idx="18">
                  <c:v>235.50258094435063</c:v>
                </c:pt>
                <c:pt idx="19">
                  <c:v>210.21496554135496</c:v>
                </c:pt>
                <c:pt idx="20">
                  <c:v>180.1799238351563</c:v>
                </c:pt>
                <c:pt idx="21">
                  <c:v>151.25109093585237</c:v>
                </c:pt>
                <c:pt idx="22">
                  <c:v>125.86176667934907</c:v>
                </c:pt>
                <c:pt idx="23">
                  <c:v>107.51584611469849</c:v>
                </c:pt>
                <c:pt idx="24">
                  <c:v>96.057072628230785</c:v>
                </c:pt>
                <c:pt idx="25">
                  <c:v>88.95726114864496</c:v>
                </c:pt>
                <c:pt idx="26">
                  <c:v>84.554793589845502</c:v>
                </c:pt>
                <c:pt idx="27">
                  <c:v>82.236542407514847</c:v>
                </c:pt>
                <c:pt idx="28">
                  <c:v>81.29123554325156</c:v>
                </c:pt>
                <c:pt idx="29">
                  <c:v>80.826155286070161</c:v>
                </c:pt>
                <c:pt idx="30">
                  <c:v>80.658500934974313</c:v>
                </c:pt>
                <c:pt idx="31">
                  <c:v>80.598803009063687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559872"/>
        <c:axId val="204561408"/>
      </c:scatterChart>
      <c:valAx>
        <c:axId val="204559872"/>
        <c:scaling>
          <c:orientation val="minMax"/>
        </c:scaling>
        <c:axPos val="b"/>
        <c:numFmt formatCode="General" sourceLinked="1"/>
        <c:tickLblPos val="nextTo"/>
        <c:crossAx val="204561408"/>
        <c:crosses val="autoZero"/>
        <c:crossBetween val="midCat"/>
      </c:valAx>
      <c:valAx>
        <c:axId val="204561408"/>
        <c:scaling>
          <c:orientation val="minMax"/>
        </c:scaling>
        <c:axPos val="l"/>
        <c:majorGridlines/>
        <c:numFmt formatCode="General" sourceLinked="1"/>
        <c:tickLblPos val="nextTo"/>
        <c:crossAx val="204559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'980062'!$E$1669:$E$1700</c:f>
              <c:numCache>
                <c:formatCode>General</c:formatCode>
                <c:ptCount val="32"/>
                <c:pt idx="0">
                  <c:v>65</c:v>
                </c:pt>
                <c:pt idx="1">
                  <c:v>64</c:v>
                </c:pt>
                <c:pt idx="2">
                  <c:v>66</c:v>
                </c:pt>
                <c:pt idx="3">
                  <c:v>89</c:v>
                </c:pt>
                <c:pt idx="4">
                  <c:v>58</c:v>
                </c:pt>
                <c:pt idx="5">
                  <c:v>81</c:v>
                </c:pt>
                <c:pt idx="6">
                  <c:v>99</c:v>
                </c:pt>
                <c:pt idx="7">
                  <c:v>94</c:v>
                </c:pt>
                <c:pt idx="8">
                  <c:v>114</c:v>
                </c:pt>
                <c:pt idx="9">
                  <c:v>121</c:v>
                </c:pt>
                <c:pt idx="10">
                  <c:v>135</c:v>
                </c:pt>
                <c:pt idx="11">
                  <c:v>155</c:v>
                </c:pt>
                <c:pt idx="12">
                  <c:v>201</c:v>
                </c:pt>
                <c:pt idx="13">
                  <c:v>230</c:v>
                </c:pt>
                <c:pt idx="14">
                  <c:v>243</c:v>
                </c:pt>
                <c:pt idx="15">
                  <c:v>328</c:v>
                </c:pt>
                <c:pt idx="16">
                  <c:v>284</c:v>
                </c:pt>
                <c:pt idx="17">
                  <c:v>252</c:v>
                </c:pt>
                <c:pt idx="18">
                  <c:v>259</c:v>
                </c:pt>
                <c:pt idx="19">
                  <c:v>223</c:v>
                </c:pt>
                <c:pt idx="20">
                  <c:v>178</c:v>
                </c:pt>
                <c:pt idx="21">
                  <c:v>135</c:v>
                </c:pt>
                <c:pt idx="22">
                  <c:v>104</c:v>
                </c:pt>
                <c:pt idx="23">
                  <c:v>126</c:v>
                </c:pt>
                <c:pt idx="24">
                  <c:v>98</c:v>
                </c:pt>
                <c:pt idx="25">
                  <c:v>104</c:v>
                </c:pt>
                <c:pt idx="26">
                  <c:v>109</c:v>
                </c:pt>
                <c:pt idx="27">
                  <c:v>94</c:v>
                </c:pt>
                <c:pt idx="28">
                  <c:v>89</c:v>
                </c:pt>
                <c:pt idx="29">
                  <c:v>90</c:v>
                </c:pt>
                <c:pt idx="30">
                  <c:v>85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'980062'!$F$1669:$F$1700</c:f>
              <c:numCache>
                <c:formatCode>0</c:formatCode>
                <c:ptCount val="32"/>
                <c:pt idx="0">
                  <c:v>81.051710359376642</c:v>
                </c:pt>
                <c:pt idx="1">
                  <c:v>81.082029873763858</c:v>
                </c:pt>
                <c:pt idx="2">
                  <c:v>81.174845538953036</c:v>
                </c:pt>
                <c:pt idx="3">
                  <c:v>81.418120718989499</c:v>
                </c:pt>
                <c:pt idx="4">
                  <c:v>82.014504683352499</c:v>
                </c:pt>
                <c:pt idx="5">
                  <c:v>83.259388444383177</c:v>
                </c:pt>
                <c:pt idx="6">
                  <c:v>85.983935707045106</c:v>
                </c:pt>
                <c:pt idx="7">
                  <c:v>91.409465056311248</c:v>
                </c:pt>
                <c:pt idx="8">
                  <c:v>101.07019166195052</c:v>
                </c:pt>
                <c:pt idx="9">
                  <c:v>116.5125403779536</c:v>
                </c:pt>
                <c:pt idx="10">
                  <c:v>137.85638920741002</c:v>
                </c:pt>
                <c:pt idx="11">
                  <c:v>166.9479691983733</c:v>
                </c:pt>
                <c:pt idx="12">
                  <c:v>200.55091153563268</c:v>
                </c:pt>
                <c:pt idx="13">
                  <c:v>232.89795384856342</c:v>
                </c:pt>
                <c:pt idx="14">
                  <c:v>262.25711795285207</c:v>
                </c:pt>
                <c:pt idx="15">
                  <c:v>280.60815212442503</c:v>
                </c:pt>
                <c:pt idx="16">
                  <c:v>283.47817227358638</c:v>
                </c:pt>
                <c:pt idx="17">
                  <c:v>270.36566396660982</c:v>
                </c:pt>
                <c:pt idx="18">
                  <c:v>246.74471602539845</c:v>
                </c:pt>
                <c:pt idx="19">
                  <c:v>214.33640722292964</c:v>
                </c:pt>
                <c:pt idx="20">
                  <c:v>179.63508515942817</c:v>
                </c:pt>
                <c:pt idx="21">
                  <c:v>148.55607810479017</c:v>
                </c:pt>
                <c:pt idx="22">
                  <c:v>122.8202160722023</c:v>
                </c:pt>
                <c:pt idx="23">
                  <c:v>105.11839418133624</c:v>
                </c:pt>
                <c:pt idx="24">
                  <c:v>94.504554353530523</c:v>
                </c:pt>
                <c:pt idx="25">
                  <c:v>88.150771803426153</c:v>
                </c:pt>
                <c:pt idx="26">
                  <c:v>84.33356861010428</c:v>
                </c:pt>
                <c:pt idx="27">
                  <c:v>82.383672545143725</c:v>
                </c:pt>
                <c:pt idx="28">
                  <c:v>81.60961786113468</c:v>
                </c:pt>
                <c:pt idx="29">
                  <c:v>81.237471988802369</c:v>
                </c:pt>
                <c:pt idx="30">
                  <c:v>81.10620539130133</c:v>
                </c:pt>
                <c:pt idx="31">
                  <c:v>81.060306473266223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539968"/>
        <c:axId val="201541504"/>
      </c:scatterChart>
      <c:valAx>
        <c:axId val="201539968"/>
        <c:scaling>
          <c:orientation val="minMax"/>
        </c:scaling>
        <c:axPos val="b"/>
        <c:numFmt formatCode="General" sourceLinked="1"/>
        <c:tickLblPos val="nextTo"/>
        <c:crossAx val="201541504"/>
        <c:crosses val="autoZero"/>
        <c:crossBetween val="midCat"/>
      </c:valAx>
      <c:valAx>
        <c:axId val="201541504"/>
        <c:scaling>
          <c:orientation val="minMax"/>
        </c:scaling>
        <c:axPos val="l"/>
        <c:majorGridlines/>
        <c:numFmt formatCode="General" sourceLinked="1"/>
        <c:tickLblPos val="nextTo"/>
        <c:crossAx val="201539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'980062'!$E$1719:$E$1750</c:f>
              <c:numCache>
                <c:formatCode>General</c:formatCode>
                <c:ptCount val="32"/>
                <c:pt idx="0">
                  <c:v>78</c:v>
                </c:pt>
                <c:pt idx="1">
                  <c:v>73</c:v>
                </c:pt>
                <c:pt idx="2">
                  <c:v>72</c:v>
                </c:pt>
                <c:pt idx="3">
                  <c:v>77</c:v>
                </c:pt>
                <c:pt idx="4">
                  <c:v>69</c:v>
                </c:pt>
                <c:pt idx="5">
                  <c:v>90</c:v>
                </c:pt>
                <c:pt idx="6">
                  <c:v>82</c:v>
                </c:pt>
                <c:pt idx="7">
                  <c:v>91</c:v>
                </c:pt>
                <c:pt idx="8">
                  <c:v>90</c:v>
                </c:pt>
                <c:pt idx="9">
                  <c:v>141</c:v>
                </c:pt>
                <c:pt idx="10">
                  <c:v>159</c:v>
                </c:pt>
                <c:pt idx="11">
                  <c:v>185</c:v>
                </c:pt>
                <c:pt idx="12">
                  <c:v>223</c:v>
                </c:pt>
                <c:pt idx="13">
                  <c:v>285</c:v>
                </c:pt>
                <c:pt idx="14">
                  <c:v>311</c:v>
                </c:pt>
                <c:pt idx="15">
                  <c:v>342</c:v>
                </c:pt>
                <c:pt idx="16">
                  <c:v>359</c:v>
                </c:pt>
                <c:pt idx="17">
                  <c:v>300</c:v>
                </c:pt>
                <c:pt idx="18">
                  <c:v>268</c:v>
                </c:pt>
                <c:pt idx="19">
                  <c:v>213</c:v>
                </c:pt>
                <c:pt idx="20">
                  <c:v>189</c:v>
                </c:pt>
                <c:pt idx="21">
                  <c:v>161</c:v>
                </c:pt>
                <c:pt idx="22">
                  <c:v>138</c:v>
                </c:pt>
                <c:pt idx="23">
                  <c:v>109</c:v>
                </c:pt>
                <c:pt idx="24">
                  <c:v>110</c:v>
                </c:pt>
                <c:pt idx="25">
                  <c:v>109</c:v>
                </c:pt>
                <c:pt idx="26">
                  <c:v>93</c:v>
                </c:pt>
                <c:pt idx="27">
                  <c:v>98</c:v>
                </c:pt>
                <c:pt idx="28">
                  <c:v>89</c:v>
                </c:pt>
                <c:pt idx="29">
                  <c:v>88</c:v>
                </c:pt>
                <c:pt idx="30">
                  <c:v>92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'980062'!$F$1719:$F$1750</c:f>
              <c:numCache>
                <c:formatCode>0</c:formatCode>
                <c:ptCount val="32"/>
                <c:pt idx="0">
                  <c:v>83.695095509279497</c:v>
                </c:pt>
                <c:pt idx="1">
                  <c:v>83.722265810534381</c:v>
                </c:pt>
                <c:pt idx="2">
                  <c:v>83.810529549549727</c:v>
                </c:pt>
                <c:pt idx="3">
                  <c:v>84.054756572997917</c:v>
                </c:pt>
                <c:pt idx="4">
                  <c:v>84.683269090056044</c:v>
                </c:pt>
                <c:pt idx="5">
                  <c:v>86.051566238822446</c:v>
                </c:pt>
                <c:pt idx="6">
                  <c:v>89.161664843504951</c:v>
                </c:pt>
                <c:pt idx="7">
                  <c:v>95.568540986004663</c:v>
                </c:pt>
                <c:pt idx="8">
                  <c:v>107.30627773908105</c:v>
                </c:pt>
                <c:pt idx="9">
                  <c:v>126.49351574621777</c:v>
                </c:pt>
                <c:pt idx="10">
                  <c:v>153.4351478856243</c:v>
                </c:pt>
                <c:pt idx="11">
                  <c:v>190.4984149783497</c:v>
                </c:pt>
                <c:pt idx="12">
                  <c:v>233.37774810813977</c:v>
                </c:pt>
                <c:pt idx="13">
                  <c:v>274.30829710776067</c:v>
                </c:pt>
                <c:pt idx="14">
                  <c:v>310.52069928661928</c:v>
                </c:pt>
                <c:pt idx="15">
                  <c:v>331.44625943064028</c:v>
                </c:pt>
                <c:pt idx="16">
                  <c:v>331.61053759371225</c:v>
                </c:pt>
                <c:pt idx="17">
                  <c:v>311.22770781580829</c:v>
                </c:pt>
                <c:pt idx="18">
                  <c:v>278.4957636101189</c:v>
                </c:pt>
                <c:pt idx="19">
                  <c:v>235.99700672933196</c:v>
                </c:pt>
                <c:pt idx="20">
                  <c:v>192.55468966040934</c:v>
                </c:pt>
                <c:pt idx="21">
                  <c:v>155.37385413978839</c:v>
                </c:pt>
                <c:pt idx="22">
                  <c:v>126.03455541056556</c:v>
                </c:pt>
                <c:pt idx="23">
                  <c:v>106.88439473062854</c:v>
                </c:pt>
                <c:pt idx="24">
                  <c:v>96.006050793236653</c:v>
                </c:pt>
                <c:pt idx="25">
                  <c:v>89.843384439774553</c:v>
                </c:pt>
                <c:pt idx="26">
                  <c:v>86.358641564670478</c:v>
                </c:pt>
                <c:pt idx="27">
                  <c:v>84.698257054929229</c:v>
                </c:pt>
                <c:pt idx="28">
                  <c:v>84.085834900025475</c:v>
                </c:pt>
                <c:pt idx="29">
                  <c:v>83.812765291608244</c:v>
                </c:pt>
                <c:pt idx="30">
                  <c:v>83.724286872244051</c:v>
                </c:pt>
                <c:pt idx="31">
                  <c:v>83.695884150145602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571328"/>
        <c:axId val="204505856"/>
      </c:scatterChart>
      <c:valAx>
        <c:axId val="201571328"/>
        <c:scaling>
          <c:orientation val="minMax"/>
        </c:scaling>
        <c:axPos val="b"/>
        <c:numFmt formatCode="General" sourceLinked="1"/>
        <c:tickLblPos val="nextTo"/>
        <c:crossAx val="204505856"/>
        <c:crosses val="autoZero"/>
        <c:crossBetween val="midCat"/>
      </c:valAx>
      <c:valAx>
        <c:axId val="204505856"/>
        <c:scaling>
          <c:orientation val="minMax"/>
        </c:scaling>
        <c:axPos val="l"/>
        <c:majorGridlines/>
        <c:numFmt formatCode="General" sourceLinked="1"/>
        <c:tickLblPos val="nextTo"/>
        <c:crossAx val="201571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'980062'!$E$1769:$E$1800</c:f>
              <c:numCache>
                <c:formatCode>General</c:formatCode>
                <c:ptCount val="32"/>
                <c:pt idx="0">
                  <c:v>75</c:v>
                </c:pt>
                <c:pt idx="1">
                  <c:v>59</c:v>
                </c:pt>
                <c:pt idx="2">
                  <c:v>78</c:v>
                </c:pt>
                <c:pt idx="3">
                  <c:v>71</c:v>
                </c:pt>
                <c:pt idx="4">
                  <c:v>69</c:v>
                </c:pt>
                <c:pt idx="5">
                  <c:v>78</c:v>
                </c:pt>
                <c:pt idx="6">
                  <c:v>90</c:v>
                </c:pt>
                <c:pt idx="7">
                  <c:v>90</c:v>
                </c:pt>
                <c:pt idx="8">
                  <c:v>111</c:v>
                </c:pt>
                <c:pt idx="9">
                  <c:v>134</c:v>
                </c:pt>
                <c:pt idx="10">
                  <c:v>148</c:v>
                </c:pt>
                <c:pt idx="11">
                  <c:v>184</c:v>
                </c:pt>
                <c:pt idx="12">
                  <c:v>266</c:v>
                </c:pt>
                <c:pt idx="13">
                  <c:v>274</c:v>
                </c:pt>
                <c:pt idx="14">
                  <c:v>292</c:v>
                </c:pt>
                <c:pt idx="15">
                  <c:v>320</c:v>
                </c:pt>
                <c:pt idx="16">
                  <c:v>369</c:v>
                </c:pt>
                <c:pt idx="17">
                  <c:v>362</c:v>
                </c:pt>
                <c:pt idx="18">
                  <c:v>327</c:v>
                </c:pt>
                <c:pt idx="19">
                  <c:v>257</c:v>
                </c:pt>
                <c:pt idx="20">
                  <c:v>217</c:v>
                </c:pt>
                <c:pt idx="21">
                  <c:v>192</c:v>
                </c:pt>
                <c:pt idx="22">
                  <c:v>135</c:v>
                </c:pt>
                <c:pt idx="23">
                  <c:v>124</c:v>
                </c:pt>
                <c:pt idx="24">
                  <c:v>94</c:v>
                </c:pt>
                <c:pt idx="25">
                  <c:v>98</c:v>
                </c:pt>
                <c:pt idx="26">
                  <c:v>91</c:v>
                </c:pt>
                <c:pt idx="27">
                  <c:v>101</c:v>
                </c:pt>
                <c:pt idx="28">
                  <c:v>100</c:v>
                </c:pt>
                <c:pt idx="29">
                  <c:v>108</c:v>
                </c:pt>
                <c:pt idx="30">
                  <c:v>76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'980062'!$F$1769:$F$1800</c:f>
              <c:numCache>
                <c:formatCode>0</c:formatCode>
                <c:ptCount val="32"/>
                <c:pt idx="0">
                  <c:v>79.549770564883332</c:v>
                </c:pt>
                <c:pt idx="1">
                  <c:v>79.599097277346971</c:v>
                </c:pt>
                <c:pt idx="2">
                  <c:v>79.743616633230786</c:v>
                </c:pt>
                <c:pt idx="3">
                  <c:v>80.107682006562513</c:v>
                </c:pt>
                <c:pt idx="4">
                  <c:v>80.969417813631537</c:v>
                </c:pt>
                <c:pt idx="5">
                  <c:v>82.715225289865387</c:v>
                </c:pt>
                <c:pt idx="6">
                  <c:v>86.436982524548455</c:v>
                </c:pt>
                <c:pt idx="7">
                  <c:v>93.68107913839988</c:v>
                </c:pt>
                <c:pt idx="8">
                  <c:v>106.34695148359049</c:v>
                </c:pt>
                <c:pt idx="9">
                  <c:v>126.32950738223181</c:v>
                </c:pt>
                <c:pt idx="10">
                  <c:v>153.74033099971427</c:v>
                </c:pt>
                <c:pt idx="11">
                  <c:v>191.03369419845012</c:v>
                </c:pt>
                <c:pt idx="12">
                  <c:v>234.33717366670572</c:v>
                </c:pt>
                <c:pt idx="13">
                  <c:v>276.62884783857049</c:v>
                </c:pt>
                <c:pt idx="14">
                  <c:v>316.21569594559247</c:v>
                </c:pt>
                <c:pt idx="15">
                  <c:v>342.98264759726055</c:v>
                </c:pt>
                <c:pt idx="16">
                  <c:v>350.8233339770548</c:v>
                </c:pt>
                <c:pt idx="17">
                  <c:v>338.17713557839079</c:v>
                </c:pt>
                <c:pt idx="18">
                  <c:v>310.83344726653138</c:v>
                </c:pt>
                <c:pt idx="19">
                  <c:v>270.68091588199241</c:v>
                </c:pt>
                <c:pt idx="20">
                  <c:v>225.47163262759236</c:v>
                </c:pt>
                <c:pt idx="21">
                  <c:v>183.09602720629528</c:v>
                </c:pt>
                <c:pt idx="22">
                  <c:v>146.34902917123148</c:v>
                </c:pt>
                <c:pt idx="23">
                  <c:v>119.81473419498811</c:v>
                </c:pt>
                <c:pt idx="24">
                  <c:v>103.10494017660334</c:v>
                </c:pt>
                <c:pt idx="25">
                  <c:v>92.595372420103487</c:v>
                </c:pt>
                <c:pt idx="26">
                  <c:v>85.932950907564091</c:v>
                </c:pt>
                <c:pt idx="27">
                  <c:v>82.314962404720433</c:v>
                </c:pt>
                <c:pt idx="28">
                  <c:v>80.783792125770034</c:v>
                </c:pt>
                <c:pt idx="29">
                  <c:v>79.997888782810762</c:v>
                </c:pt>
                <c:pt idx="30">
                  <c:v>79.699625807976872</c:v>
                </c:pt>
                <c:pt idx="31">
                  <c:v>79.587392563049107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687232"/>
        <c:axId val="204688768"/>
      </c:scatterChart>
      <c:valAx>
        <c:axId val="204687232"/>
        <c:scaling>
          <c:orientation val="minMax"/>
        </c:scaling>
        <c:axPos val="b"/>
        <c:numFmt formatCode="General" sourceLinked="1"/>
        <c:tickLblPos val="nextTo"/>
        <c:crossAx val="204688768"/>
        <c:crosses val="autoZero"/>
        <c:crossBetween val="midCat"/>
      </c:valAx>
      <c:valAx>
        <c:axId val="204688768"/>
        <c:scaling>
          <c:orientation val="minMax"/>
        </c:scaling>
        <c:axPos val="l"/>
        <c:majorGridlines/>
        <c:numFmt formatCode="General" sourceLinked="1"/>
        <c:tickLblPos val="nextTo"/>
        <c:crossAx val="204687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'980062'!$E$1819:$E$1850</c:f>
              <c:numCache>
                <c:formatCode>General</c:formatCode>
                <c:ptCount val="32"/>
                <c:pt idx="0">
                  <c:v>63</c:v>
                </c:pt>
                <c:pt idx="1">
                  <c:v>62</c:v>
                </c:pt>
                <c:pt idx="2">
                  <c:v>64</c:v>
                </c:pt>
                <c:pt idx="3">
                  <c:v>76</c:v>
                </c:pt>
                <c:pt idx="4">
                  <c:v>73</c:v>
                </c:pt>
                <c:pt idx="5">
                  <c:v>88</c:v>
                </c:pt>
                <c:pt idx="6">
                  <c:v>105</c:v>
                </c:pt>
                <c:pt idx="7">
                  <c:v>114</c:v>
                </c:pt>
                <c:pt idx="8">
                  <c:v>104</c:v>
                </c:pt>
                <c:pt idx="9">
                  <c:v>134</c:v>
                </c:pt>
                <c:pt idx="10">
                  <c:v>147</c:v>
                </c:pt>
                <c:pt idx="11">
                  <c:v>185</c:v>
                </c:pt>
                <c:pt idx="12">
                  <c:v>227</c:v>
                </c:pt>
                <c:pt idx="13">
                  <c:v>251</c:v>
                </c:pt>
                <c:pt idx="14">
                  <c:v>326</c:v>
                </c:pt>
                <c:pt idx="15">
                  <c:v>346</c:v>
                </c:pt>
                <c:pt idx="16">
                  <c:v>374</c:v>
                </c:pt>
                <c:pt idx="17">
                  <c:v>342</c:v>
                </c:pt>
                <c:pt idx="18">
                  <c:v>326</c:v>
                </c:pt>
                <c:pt idx="19">
                  <c:v>259</c:v>
                </c:pt>
                <c:pt idx="20">
                  <c:v>214</c:v>
                </c:pt>
                <c:pt idx="21">
                  <c:v>171</c:v>
                </c:pt>
                <c:pt idx="22">
                  <c:v>131</c:v>
                </c:pt>
                <c:pt idx="23">
                  <c:v>117</c:v>
                </c:pt>
                <c:pt idx="24">
                  <c:v>113</c:v>
                </c:pt>
                <c:pt idx="25">
                  <c:v>124</c:v>
                </c:pt>
                <c:pt idx="26">
                  <c:v>106</c:v>
                </c:pt>
                <c:pt idx="27">
                  <c:v>102</c:v>
                </c:pt>
                <c:pt idx="28">
                  <c:v>82</c:v>
                </c:pt>
                <c:pt idx="29">
                  <c:v>88</c:v>
                </c:pt>
                <c:pt idx="30">
                  <c:v>76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'980062'!$F$1819:$F$1850</c:f>
              <c:numCache>
                <c:formatCode>0</c:formatCode>
                <c:ptCount val="32"/>
                <c:pt idx="0">
                  <c:v>80.404449733353502</c:v>
                </c:pt>
                <c:pt idx="1">
                  <c:v>80.447759471639301</c:v>
                </c:pt>
                <c:pt idx="2">
                  <c:v>80.576921179978982</c:v>
                </c:pt>
                <c:pt idx="3">
                  <c:v>80.907724325315584</c:v>
                </c:pt>
                <c:pt idx="4">
                  <c:v>81.702715539901803</c:v>
                </c:pt>
                <c:pt idx="5">
                  <c:v>83.335292442310262</c:v>
                </c:pt>
                <c:pt idx="6">
                  <c:v>86.860011397791723</c:v>
                </c:pt>
                <c:pt idx="7">
                  <c:v>93.803051215842999</c:v>
                </c:pt>
                <c:pt idx="8">
                  <c:v>106.07433157074999</c:v>
                </c:pt>
                <c:pt idx="9">
                  <c:v>125.61859724175666</c:v>
                </c:pt>
                <c:pt idx="10">
                  <c:v>152.64329964326552</c:v>
                </c:pt>
                <c:pt idx="11">
                  <c:v>189.66208300081016</c:v>
                </c:pt>
                <c:pt idx="12">
                  <c:v>232.88961095223712</c:v>
                </c:pt>
                <c:pt idx="13">
                  <c:v>275.28530576577714</c:v>
                </c:pt>
                <c:pt idx="14">
                  <c:v>315.08380753357886</c:v>
                </c:pt>
                <c:pt idx="15">
                  <c:v>342.0261315784773</c:v>
                </c:pt>
                <c:pt idx="16">
                  <c:v>349.87844953678353</c:v>
                </c:pt>
                <c:pt idx="17">
                  <c:v>337.0518149383135</c:v>
                </c:pt>
                <c:pt idx="18">
                  <c:v>309.44305825080102</c:v>
                </c:pt>
                <c:pt idx="19">
                  <c:v>269.03991919332447</c:v>
                </c:pt>
                <c:pt idx="20">
                  <c:v>223.74538158916803</c:v>
                </c:pt>
                <c:pt idx="21">
                  <c:v>181.5201776267763</c:v>
                </c:pt>
                <c:pt idx="22">
                  <c:v>145.14912808635532</c:v>
                </c:pt>
                <c:pt idx="23">
                  <c:v>119.09703996491042</c:v>
                </c:pt>
                <c:pt idx="24">
                  <c:v>102.8358246674626</c:v>
                </c:pt>
                <c:pt idx="25">
                  <c:v>92.705070179916319</c:v>
                </c:pt>
                <c:pt idx="26">
                  <c:v>86.351944998562942</c:v>
                </c:pt>
                <c:pt idx="27">
                  <c:v>82.945812876659531</c:v>
                </c:pt>
                <c:pt idx="28">
                  <c:v>81.524074316349129</c:v>
                </c:pt>
                <c:pt idx="29">
                  <c:v>80.804843377449956</c:v>
                </c:pt>
                <c:pt idx="30">
                  <c:v>80.536367700835712</c:v>
                </c:pt>
                <c:pt idx="31">
                  <c:v>80.437038113571418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764288"/>
        <c:axId val="204765824"/>
      </c:scatterChart>
      <c:valAx>
        <c:axId val="204764288"/>
        <c:scaling>
          <c:orientation val="minMax"/>
        </c:scaling>
        <c:axPos val="b"/>
        <c:numFmt formatCode="General" sourceLinked="1"/>
        <c:tickLblPos val="nextTo"/>
        <c:crossAx val="204765824"/>
        <c:crosses val="autoZero"/>
        <c:crossBetween val="midCat"/>
      </c:valAx>
      <c:valAx>
        <c:axId val="204765824"/>
        <c:scaling>
          <c:orientation val="minMax"/>
        </c:scaling>
        <c:axPos val="l"/>
        <c:majorGridlines/>
        <c:numFmt formatCode="General" sourceLinked="1"/>
        <c:tickLblPos val="nextTo"/>
        <c:crossAx val="204764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'980062'!$E$1869:$E$1900</c:f>
              <c:numCache>
                <c:formatCode>General</c:formatCode>
                <c:ptCount val="32"/>
                <c:pt idx="0">
                  <c:v>76</c:v>
                </c:pt>
                <c:pt idx="1">
                  <c:v>66</c:v>
                </c:pt>
                <c:pt idx="2">
                  <c:v>69</c:v>
                </c:pt>
                <c:pt idx="3">
                  <c:v>61</c:v>
                </c:pt>
                <c:pt idx="4">
                  <c:v>82</c:v>
                </c:pt>
                <c:pt idx="5">
                  <c:v>106</c:v>
                </c:pt>
                <c:pt idx="6">
                  <c:v>91</c:v>
                </c:pt>
                <c:pt idx="7">
                  <c:v>101</c:v>
                </c:pt>
                <c:pt idx="8">
                  <c:v>95</c:v>
                </c:pt>
                <c:pt idx="9">
                  <c:v>136</c:v>
                </c:pt>
                <c:pt idx="10">
                  <c:v>149</c:v>
                </c:pt>
                <c:pt idx="11">
                  <c:v>180</c:v>
                </c:pt>
                <c:pt idx="12">
                  <c:v>237</c:v>
                </c:pt>
                <c:pt idx="13">
                  <c:v>269</c:v>
                </c:pt>
                <c:pt idx="14">
                  <c:v>321</c:v>
                </c:pt>
                <c:pt idx="15">
                  <c:v>325</c:v>
                </c:pt>
                <c:pt idx="16">
                  <c:v>382</c:v>
                </c:pt>
                <c:pt idx="17">
                  <c:v>357</c:v>
                </c:pt>
                <c:pt idx="18">
                  <c:v>276</c:v>
                </c:pt>
                <c:pt idx="19">
                  <c:v>254</c:v>
                </c:pt>
                <c:pt idx="20">
                  <c:v>196</c:v>
                </c:pt>
                <c:pt idx="21">
                  <c:v>162</c:v>
                </c:pt>
                <c:pt idx="22">
                  <c:v>152</c:v>
                </c:pt>
                <c:pt idx="23">
                  <c:v>100</c:v>
                </c:pt>
                <c:pt idx="24">
                  <c:v>117</c:v>
                </c:pt>
                <c:pt idx="25">
                  <c:v>99</c:v>
                </c:pt>
                <c:pt idx="26">
                  <c:v>84</c:v>
                </c:pt>
                <c:pt idx="27">
                  <c:v>89</c:v>
                </c:pt>
                <c:pt idx="28">
                  <c:v>102</c:v>
                </c:pt>
                <c:pt idx="29">
                  <c:v>79</c:v>
                </c:pt>
                <c:pt idx="30">
                  <c:v>74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'980062'!$F$1869:$F$1900</c:f>
              <c:numCache>
                <c:formatCode>0</c:formatCode>
                <c:ptCount val="32"/>
                <c:pt idx="0">
                  <c:v>80.300973647944488</c:v>
                </c:pt>
                <c:pt idx="1">
                  <c:v>80.33352559466752</c:v>
                </c:pt>
                <c:pt idx="2">
                  <c:v>80.4357420602866</c:v>
                </c:pt>
                <c:pt idx="3">
                  <c:v>80.710159555644879</c:v>
                </c:pt>
                <c:pt idx="4">
                  <c:v>81.398089392637615</c:v>
                </c:pt>
                <c:pt idx="5">
                  <c:v>82.863462580864137</c:v>
                </c:pt>
                <c:pt idx="6">
                  <c:v>86.133112331199357</c:v>
                </c:pt>
                <c:pt idx="7">
                  <c:v>92.76688636524166</c:v>
                </c:pt>
                <c:pt idx="8">
                  <c:v>104.78678093662425</c:v>
                </c:pt>
                <c:pt idx="9">
                  <c:v>124.30955035361583</c:v>
                </c:pt>
                <c:pt idx="10">
                  <c:v>151.68177328001394</c:v>
                </c:pt>
                <c:pt idx="11">
                  <c:v>189.48821648931676</c:v>
                </c:pt>
                <c:pt idx="12">
                  <c:v>233.71226064063453</c:v>
                </c:pt>
                <c:pt idx="13">
                  <c:v>276.79795231623552</c:v>
                </c:pt>
                <c:pt idx="14">
                  <c:v>316.432888245865</c:v>
                </c:pt>
                <c:pt idx="15">
                  <c:v>341.77333396639375</c:v>
                </c:pt>
                <c:pt idx="16">
                  <c:v>346.56909865521021</c:v>
                </c:pt>
                <c:pt idx="17">
                  <c:v>329.8960332360744</c:v>
                </c:pt>
                <c:pt idx="18">
                  <c:v>298.91839769583163</c:v>
                </c:pt>
                <c:pt idx="19">
                  <c:v>256.04498652686692</c:v>
                </c:pt>
                <c:pt idx="20">
                  <c:v>210.00472074601421</c:v>
                </c:pt>
                <c:pt idx="21">
                  <c:v>168.78715705699167</c:v>
                </c:pt>
                <c:pt idx="22">
                  <c:v>134.75325049839526</c:v>
                </c:pt>
                <c:pt idx="23">
                  <c:v>111.4599248084112</c:v>
                </c:pt>
                <c:pt idx="24">
                  <c:v>97.584161303398545</c:v>
                </c:pt>
                <c:pt idx="25">
                  <c:v>89.341346821721842</c:v>
                </c:pt>
                <c:pt idx="26">
                  <c:v>84.435346996713804</c:v>
                </c:pt>
                <c:pt idx="27">
                  <c:v>81.958197878611969</c:v>
                </c:pt>
                <c:pt idx="28">
                  <c:v>80.987551658034121</c:v>
                </c:pt>
                <c:pt idx="29">
                  <c:v>80.527386682808441</c:v>
                </c:pt>
                <c:pt idx="30">
                  <c:v>80.367715036997808</c:v>
                </c:pt>
                <c:pt idx="31">
                  <c:v>80.312829191618789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670656"/>
        <c:axId val="201672192"/>
      </c:scatterChart>
      <c:valAx>
        <c:axId val="201670656"/>
        <c:scaling>
          <c:orientation val="minMax"/>
        </c:scaling>
        <c:axPos val="b"/>
        <c:numFmt formatCode="General" sourceLinked="1"/>
        <c:tickLblPos val="nextTo"/>
        <c:crossAx val="201672192"/>
        <c:crosses val="autoZero"/>
        <c:crossBetween val="midCat"/>
      </c:valAx>
      <c:valAx>
        <c:axId val="201672192"/>
        <c:scaling>
          <c:orientation val="minMax"/>
        </c:scaling>
        <c:axPos val="l"/>
        <c:majorGridlines/>
        <c:numFmt formatCode="General" sourceLinked="1"/>
        <c:tickLblPos val="nextTo"/>
        <c:crossAx val="201670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'980062'!$E$1919:$E$1950</c:f>
              <c:numCache>
                <c:formatCode>General</c:formatCode>
                <c:ptCount val="32"/>
                <c:pt idx="0">
                  <c:v>66</c:v>
                </c:pt>
                <c:pt idx="1">
                  <c:v>59</c:v>
                </c:pt>
                <c:pt idx="2">
                  <c:v>70</c:v>
                </c:pt>
                <c:pt idx="3">
                  <c:v>74</c:v>
                </c:pt>
                <c:pt idx="4">
                  <c:v>68</c:v>
                </c:pt>
                <c:pt idx="5">
                  <c:v>78</c:v>
                </c:pt>
                <c:pt idx="6">
                  <c:v>87</c:v>
                </c:pt>
                <c:pt idx="7">
                  <c:v>114</c:v>
                </c:pt>
                <c:pt idx="8">
                  <c:v>86</c:v>
                </c:pt>
                <c:pt idx="9">
                  <c:v>120</c:v>
                </c:pt>
                <c:pt idx="10">
                  <c:v>151</c:v>
                </c:pt>
                <c:pt idx="11">
                  <c:v>161</c:v>
                </c:pt>
                <c:pt idx="12">
                  <c:v>201</c:v>
                </c:pt>
                <c:pt idx="13">
                  <c:v>241</c:v>
                </c:pt>
                <c:pt idx="14">
                  <c:v>316</c:v>
                </c:pt>
                <c:pt idx="15">
                  <c:v>371</c:v>
                </c:pt>
                <c:pt idx="16">
                  <c:v>343</c:v>
                </c:pt>
                <c:pt idx="17">
                  <c:v>351</c:v>
                </c:pt>
                <c:pt idx="18">
                  <c:v>319</c:v>
                </c:pt>
                <c:pt idx="19">
                  <c:v>258</c:v>
                </c:pt>
                <c:pt idx="20">
                  <c:v>207</c:v>
                </c:pt>
                <c:pt idx="21">
                  <c:v>174</c:v>
                </c:pt>
                <c:pt idx="22">
                  <c:v>143</c:v>
                </c:pt>
                <c:pt idx="23">
                  <c:v>117</c:v>
                </c:pt>
                <c:pt idx="24">
                  <c:v>110</c:v>
                </c:pt>
                <c:pt idx="25">
                  <c:v>104</c:v>
                </c:pt>
                <c:pt idx="26">
                  <c:v>99</c:v>
                </c:pt>
                <c:pt idx="27">
                  <c:v>90</c:v>
                </c:pt>
                <c:pt idx="28">
                  <c:v>94</c:v>
                </c:pt>
                <c:pt idx="29">
                  <c:v>125</c:v>
                </c:pt>
                <c:pt idx="30">
                  <c:v>81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'980062'!$F$1919:$F$1950</c:f>
              <c:numCache>
                <c:formatCode>0</c:formatCode>
                <c:ptCount val="32"/>
                <c:pt idx="0">
                  <c:v>82.700061789622779</c:v>
                </c:pt>
                <c:pt idx="1">
                  <c:v>82.710167677301683</c:v>
                </c:pt>
                <c:pt idx="2">
                  <c:v>82.746515995334804</c:v>
                </c:pt>
                <c:pt idx="3">
                  <c:v>82.857516268858049</c:v>
                </c:pt>
                <c:pt idx="4">
                  <c:v>83.171594226686352</c:v>
                </c:pt>
                <c:pt idx="5">
                  <c:v>83.918977073510888</c:v>
                </c:pt>
                <c:pt idx="6">
                  <c:v>85.774575399167787</c:v>
                </c:pt>
                <c:pt idx="7">
                  <c:v>89.954430913111281</c:v>
                </c:pt>
                <c:pt idx="8">
                  <c:v>98.317223712382301</c:v>
                </c:pt>
                <c:pt idx="9">
                  <c:v>113.21704064528724</c:v>
                </c:pt>
                <c:pt idx="10">
                  <c:v>135.9543714707084</c:v>
                </c:pt>
                <c:pt idx="11">
                  <c:v>170.00526099517879</c:v>
                </c:pt>
                <c:pt idx="12">
                  <c:v>213.13841871059074</c:v>
                </c:pt>
                <c:pt idx="13">
                  <c:v>258.60584820624587</c:v>
                </c:pt>
                <c:pt idx="14">
                  <c:v>304.41887012554122</c:v>
                </c:pt>
                <c:pt idx="15">
                  <c:v>338.40215578523782</c:v>
                </c:pt>
                <c:pt idx="16">
                  <c:v>351.8725836998733</c:v>
                </c:pt>
                <c:pt idx="17">
                  <c:v>341.52778166090354</c:v>
                </c:pt>
                <c:pt idx="18">
                  <c:v>313.2800705642133</c:v>
                </c:pt>
                <c:pt idx="19">
                  <c:v>270.14390753860306</c:v>
                </c:pt>
                <c:pt idx="20">
                  <c:v>221.60311124010553</c:v>
                </c:pt>
                <c:pt idx="21">
                  <c:v>177.15704241513788</c:v>
                </c:pt>
                <c:pt idx="22">
                  <c:v>140.18717719678193</c:v>
                </c:pt>
                <c:pt idx="23">
                  <c:v>114.99878399879374</c:v>
                </c:pt>
                <c:pt idx="24">
                  <c:v>100.20106327900328</c:v>
                </c:pt>
                <c:pt idx="25">
                  <c:v>91.593767328694767</c:v>
                </c:pt>
                <c:pt idx="26">
                  <c:v>86.617479929439682</c:v>
                </c:pt>
                <c:pt idx="27">
                  <c:v>84.201109916535657</c:v>
                </c:pt>
                <c:pt idx="28">
                  <c:v>83.297114446505191</c:v>
                </c:pt>
                <c:pt idx="29">
                  <c:v>82.890192074711379</c:v>
                </c:pt>
                <c:pt idx="30">
                  <c:v>82.757551484285912</c:v>
                </c:pt>
                <c:pt idx="31">
                  <c:v>82.714894045873478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749440"/>
        <c:axId val="204607872"/>
      </c:scatterChart>
      <c:valAx>
        <c:axId val="204749440"/>
        <c:scaling>
          <c:orientation val="minMax"/>
        </c:scaling>
        <c:axPos val="b"/>
        <c:numFmt formatCode="General" sourceLinked="1"/>
        <c:tickLblPos val="nextTo"/>
        <c:crossAx val="204607872"/>
        <c:crosses val="autoZero"/>
        <c:crossBetween val="midCat"/>
      </c:valAx>
      <c:valAx>
        <c:axId val="204607872"/>
        <c:scaling>
          <c:orientation val="minMax"/>
        </c:scaling>
        <c:axPos val="l"/>
        <c:majorGridlines/>
        <c:numFmt formatCode="General" sourceLinked="1"/>
        <c:tickLblPos val="nextTo"/>
        <c:crossAx val="204749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'980062'!$E$169:$E$200</c:f>
              <c:numCache>
                <c:formatCode>General</c:formatCode>
                <c:ptCount val="32"/>
                <c:pt idx="0">
                  <c:v>95</c:v>
                </c:pt>
                <c:pt idx="1">
                  <c:v>66</c:v>
                </c:pt>
                <c:pt idx="2">
                  <c:v>61</c:v>
                </c:pt>
                <c:pt idx="3">
                  <c:v>82</c:v>
                </c:pt>
                <c:pt idx="4">
                  <c:v>61</c:v>
                </c:pt>
                <c:pt idx="5">
                  <c:v>76</c:v>
                </c:pt>
                <c:pt idx="6">
                  <c:v>82</c:v>
                </c:pt>
                <c:pt idx="7">
                  <c:v>85</c:v>
                </c:pt>
                <c:pt idx="8">
                  <c:v>115</c:v>
                </c:pt>
                <c:pt idx="9">
                  <c:v>128</c:v>
                </c:pt>
                <c:pt idx="10">
                  <c:v>166</c:v>
                </c:pt>
                <c:pt idx="11">
                  <c:v>186</c:v>
                </c:pt>
                <c:pt idx="12">
                  <c:v>229</c:v>
                </c:pt>
                <c:pt idx="13">
                  <c:v>323</c:v>
                </c:pt>
                <c:pt idx="14">
                  <c:v>390</c:v>
                </c:pt>
                <c:pt idx="15">
                  <c:v>346</c:v>
                </c:pt>
                <c:pt idx="16">
                  <c:v>345</c:v>
                </c:pt>
                <c:pt idx="17">
                  <c:v>293</c:v>
                </c:pt>
                <c:pt idx="18">
                  <c:v>221</c:v>
                </c:pt>
                <c:pt idx="19">
                  <c:v>168</c:v>
                </c:pt>
                <c:pt idx="20">
                  <c:v>123</c:v>
                </c:pt>
                <c:pt idx="21">
                  <c:v>122</c:v>
                </c:pt>
                <c:pt idx="22">
                  <c:v>84</c:v>
                </c:pt>
                <c:pt idx="23">
                  <c:v>118</c:v>
                </c:pt>
                <c:pt idx="24">
                  <c:v>100</c:v>
                </c:pt>
                <c:pt idx="25">
                  <c:v>91</c:v>
                </c:pt>
                <c:pt idx="26">
                  <c:v>89</c:v>
                </c:pt>
                <c:pt idx="27">
                  <c:v>95</c:v>
                </c:pt>
                <c:pt idx="28">
                  <c:v>98</c:v>
                </c:pt>
                <c:pt idx="29">
                  <c:v>86</c:v>
                </c:pt>
                <c:pt idx="30">
                  <c:v>89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'980062'!$F$169:$F$200</c:f>
              <c:numCache>
                <c:formatCode>0</c:formatCode>
                <c:ptCount val="32"/>
                <c:pt idx="0">
                  <c:v>83.733377186553042</c:v>
                </c:pt>
                <c:pt idx="1">
                  <c:v>83.734861118235528</c:v>
                </c:pt>
                <c:pt idx="2">
                  <c:v>83.742969307972103</c:v>
                </c:pt>
                <c:pt idx="3">
                  <c:v>83.779036079487327</c:v>
                </c:pt>
                <c:pt idx="4">
                  <c:v>83.921434201539839</c:v>
                </c:pt>
                <c:pt idx="5">
                  <c:v>84.371260895503937</c:v>
                </c:pt>
                <c:pt idx="6">
                  <c:v>85.80615236086669</c:v>
                </c:pt>
                <c:pt idx="7">
                  <c:v>89.823964785048389</c:v>
                </c:pt>
                <c:pt idx="8">
                  <c:v>99.393854737496241</c:v>
                </c:pt>
                <c:pt idx="9">
                  <c:v>118.74578679702284</c:v>
                </c:pt>
                <c:pt idx="10">
                  <c:v>150.59346535268824</c:v>
                </c:pt>
                <c:pt idx="11">
                  <c:v>199.39308611759532</c:v>
                </c:pt>
                <c:pt idx="12">
                  <c:v>258.69020928634848</c:v>
                </c:pt>
                <c:pt idx="13">
                  <c:v>313.66989360956421</c:v>
                </c:pt>
                <c:pt idx="14">
                  <c:v>354.61096970811263</c:v>
                </c:pt>
                <c:pt idx="15">
                  <c:v>363.55126746047864</c:v>
                </c:pt>
                <c:pt idx="16">
                  <c:v>336.69032601740514</c:v>
                </c:pt>
                <c:pt idx="17">
                  <c:v>284.37048593416011</c:v>
                </c:pt>
                <c:pt idx="18">
                  <c:v>228.01944791181529</c:v>
                </c:pt>
                <c:pt idx="19">
                  <c:v>173.54049202226969</c:v>
                </c:pt>
                <c:pt idx="20">
                  <c:v>132.40886404742983</c:v>
                </c:pt>
                <c:pt idx="21">
                  <c:v>107.03707994237574</c:v>
                </c:pt>
                <c:pt idx="22">
                  <c:v>93.148336035671733</c:v>
                </c:pt>
                <c:pt idx="23">
                  <c:v>87.133049793447015</c:v>
                </c:pt>
                <c:pt idx="24">
                  <c:v>84.913596239002189</c:v>
                </c:pt>
                <c:pt idx="25">
                  <c:v>84.107472904983268</c:v>
                </c:pt>
                <c:pt idx="26">
                  <c:v>83.828149479043603</c:v>
                </c:pt>
                <c:pt idx="27">
                  <c:v>83.752609891062548</c:v>
                </c:pt>
                <c:pt idx="28">
                  <c:v>83.737416996078281</c:v>
                </c:pt>
                <c:pt idx="29">
                  <c:v>83.73375664819649</c:v>
                </c:pt>
                <c:pt idx="30">
                  <c:v>83.733169289893823</c:v>
                </c:pt>
                <c:pt idx="31">
                  <c:v>83.733076435653686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8358144"/>
        <c:axId val="218359680"/>
      </c:scatterChart>
      <c:valAx>
        <c:axId val="218358144"/>
        <c:scaling>
          <c:orientation val="minMax"/>
        </c:scaling>
        <c:axPos val="b"/>
        <c:numFmt formatCode="General" sourceLinked="1"/>
        <c:tickLblPos val="nextTo"/>
        <c:crossAx val="218359680"/>
        <c:crosses val="autoZero"/>
        <c:crossBetween val="midCat"/>
      </c:valAx>
      <c:valAx>
        <c:axId val="218359680"/>
        <c:scaling>
          <c:orientation val="minMax"/>
        </c:scaling>
        <c:axPos val="l"/>
        <c:majorGridlines/>
        <c:numFmt formatCode="General" sourceLinked="1"/>
        <c:tickLblPos val="nextTo"/>
        <c:crossAx val="218358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'980062'!$E$1969:$E$2000</c:f>
              <c:numCache>
                <c:formatCode>General</c:formatCode>
                <c:ptCount val="32"/>
                <c:pt idx="0">
                  <c:v>58</c:v>
                </c:pt>
                <c:pt idx="1">
                  <c:v>56</c:v>
                </c:pt>
                <c:pt idx="2">
                  <c:v>55</c:v>
                </c:pt>
                <c:pt idx="3">
                  <c:v>62</c:v>
                </c:pt>
                <c:pt idx="4">
                  <c:v>85</c:v>
                </c:pt>
                <c:pt idx="5">
                  <c:v>90</c:v>
                </c:pt>
                <c:pt idx="6">
                  <c:v>78</c:v>
                </c:pt>
                <c:pt idx="7">
                  <c:v>89</c:v>
                </c:pt>
                <c:pt idx="8">
                  <c:v>98</c:v>
                </c:pt>
                <c:pt idx="9">
                  <c:v>127</c:v>
                </c:pt>
                <c:pt idx="10">
                  <c:v>144</c:v>
                </c:pt>
                <c:pt idx="11">
                  <c:v>153</c:v>
                </c:pt>
                <c:pt idx="12">
                  <c:v>196</c:v>
                </c:pt>
                <c:pt idx="13">
                  <c:v>249</c:v>
                </c:pt>
                <c:pt idx="14">
                  <c:v>242</c:v>
                </c:pt>
                <c:pt idx="15">
                  <c:v>256</c:v>
                </c:pt>
                <c:pt idx="16">
                  <c:v>305</c:v>
                </c:pt>
                <c:pt idx="17">
                  <c:v>294</c:v>
                </c:pt>
                <c:pt idx="18">
                  <c:v>252</c:v>
                </c:pt>
                <c:pt idx="19">
                  <c:v>240</c:v>
                </c:pt>
                <c:pt idx="20">
                  <c:v>192</c:v>
                </c:pt>
                <c:pt idx="21">
                  <c:v>162</c:v>
                </c:pt>
                <c:pt idx="22">
                  <c:v>145</c:v>
                </c:pt>
                <c:pt idx="23">
                  <c:v>118</c:v>
                </c:pt>
                <c:pt idx="24">
                  <c:v>101</c:v>
                </c:pt>
                <c:pt idx="25">
                  <c:v>96</c:v>
                </c:pt>
                <c:pt idx="26">
                  <c:v>101</c:v>
                </c:pt>
                <c:pt idx="27">
                  <c:v>93</c:v>
                </c:pt>
                <c:pt idx="28">
                  <c:v>100</c:v>
                </c:pt>
                <c:pt idx="29">
                  <c:v>97</c:v>
                </c:pt>
                <c:pt idx="30">
                  <c:v>116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'980062'!$F$1969:$F$2000</c:f>
              <c:numCache>
                <c:formatCode>0</c:formatCode>
                <c:ptCount val="32"/>
                <c:pt idx="0">
                  <c:v>76.97898006474864</c:v>
                </c:pt>
                <c:pt idx="1">
                  <c:v>77.06608170506081</c:v>
                </c:pt>
                <c:pt idx="2">
                  <c:v>77.289254085344851</c:v>
                </c:pt>
                <c:pt idx="3">
                  <c:v>77.785775216492738</c:v>
                </c:pt>
                <c:pt idx="4">
                  <c:v>78.835318516624525</c:v>
                </c:pt>
                <c:pt idx="5">
                  <c:v>80.759234432169805</c:v>
                </c:pt>
                <c:pt idx="6">
                  <c:v>84.499701556312573</c:v>
                </c:pt>
                <c:pt idx="7">
                  <c:v>91.183251314185114</c:v>
                </c:pt>
                <c:pt idx="8">
                  <c:v>102.01811708500662</c:v>
                </c:pt>
                <c:pt idx="9">
                  <c:v>118.04864707210335</c:v>
                </c:pt>
                <c:pt idx="10">
                  <c:v>138.9313618799037</c:v>
                </c:pt>
                <c:pt idx="11">
                  <c:v>166.21478495126658</c:v>
                </c:pt>
                <c:pt idx="12">
                  <c:v>197.00035177093756</c:v>
                </c:pt>
                <c:pt idx="13">
                  <c:v>226.65556293516383</c:v>
                </c:pt>
                <c:pt idx="14">
                  <c:v>254.56635053208788</c:v>
                </c:pt>
                <c:pt idx="15">
                  <c:v>274.32082101699922</c:v>
                </c:pt>
                <c:pt idx="16">
                  <c:v>282.00377108779486</c:v>
                </c:pt>
                <c:pt idx="17">
                  <c:v>276.2335888752566</c:v>
                </c:pt>
                <c:pt idx="18">
                  <c:v>260.01896134646898</c:v>
                </c:pt>
                <c:pt idx="19">
                  <c:v>234.15203550018046</c:v>
                </c:pt>
                <c:pt idx="20">
                  <c:v>203.03503968159936</c:v>
                </c:pt>
                <c:pt idx="21">
                  <c:v>171.86924421975607</c:v>
                </c:pt>
                <c:pt idx="22">
                  <c:v>142.79455570892324</c:v>
                </c:pt>
                <c:pt idx="23">
                  <c:v>120.00887833569863</c:v>
                </c:pt>
                <c:pt idx="24">
                  <c:v>104.36282659992685</c:v>
                </c:pt>
                <c:pt idx="25">
                  <c:v>93.593073320875789</c:v>
                </c:pt>
                <c:pt idx="26">
                  <c:v>86.040220343420458</c:v>
                </c:pt>
                <c:pt idx="27">
                  <c:v>81.426652047834921</c:v>
                </c:pt>
                <c:pt idx="28">
                  <c:v>79.21390672030445</c:v>
                </c:pt>
                <c:pt idx="29">
                  <c:v>77.919883230324189</c:v>
                </c:pt>
                <c:pt idx="30">
                  <c:v>77.350683653748519</c:v>
                </c:pt>
                <c:pt idx="31">
                  <c:v>77.101888103441766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637696"/>
        <c:axId val="204639232"/>
      </c:scatterChart>
      <c:valAx>
        <c:axId val="204637696"/>
        <c:scaling>
          <c:orientation val="minMax"/>
        </c:scaling>
        <c:axPos val="b"/>
        <c:numFmt formatCode="General" sourceLinked="1"/>
        <c:tickLblPos val="nextTo"/>
        <c:crossAx val="204639232"/>
        <c:crosses val="autoZero"/>
        <c:crossBetween val="midCat"/>
      </c:valAx>
      <c:valAx>
        <c:axId val="204639232"/>
        <c:scaling>
          <c:orientation val="minMax"/>
        </c:scaling>
        <c:axPos val="l"/>
        <c:majorGridlines/>
        <c:numFmt formatCode="General" sourceLinked="1"/>
        <c:tickLblPos val="nextTo"/>
        <c:crossAx val="204637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'980062'!$E$2019:$E$2050</c:f>
              <c:numCache>
                <c:formatCode>General</c:formatCode>
                <c:ptCount val="32"/>
                <c:pt idx="0">
                  <c:v>65</c:v>
                </c:pt>
                <c:pt idx="1">
                  <c:v>54</c:v>
                </c:pt>
                <c:pt idx="2">
                  <c:v>61</c:v>
                </c:pt>
                <c:pt idx="3">
                  <c:v>78</c:v>
                </c:pt>
                <c:pt idx="4">
                  <c:v>71</c:v>
                </c:pt>
                <c:pt idx="5">
                  <c:v>88</c:v>
                </c:pt>
                <c:pt idx="6">
                  <c:v>81</c:v>
                </c:pt>
                <c:pt idx="7">
                  <c:v>96</c:v>
                </c:pt>
                <c:pt idx="8">
                  <c:v>108</c:v>
                </c:pt>
                <c:pt idx="9">
                  <c:v>147</c:v>
                </c:pt>
                <c:pt idx="10">
                  <c:v>132</c:v>
                </c:pt>
                <c:pt idx="11">
                  <c:v>185</c:v>
                </c:pt>
                <c:pt idx="12">
                  <c:v>212</c:v>
                </c:pt>
                <c:pt idx="13">
                  <c:v>260</c:v>
                </c:pt>
                <c:pt idx="14">
                  <c:v>280</c:v>
                </c:pt>
                <c:pt idx="15">
                  <c:v>278</c:v>
                </c:pt>
                <c:pt idx="16">
                  <c:v>324</c:v>
                </c:pt>
                <c:pt idx="17">
                  <c:v>318</c:v>
                </c:pt>
                <c:pt idx="18">
                  <c:v>283</c:v>
                </c:pt>
                <c:pt idx="19">
                  <c:v>231</c:v>
                </c:pt>
                <c:pt idx="20">
                  <c:v>189</c:v>
                </c:pt>
                <c:pt idx="21">
                  <c:v>158</c:v>
                </c:pt>
                <c:pt idx="22">
                  <c:v>131</c:v>
                </c:pt>
                <c:pt idx="23">
                  <c:v>111</c:v>
                </c:pt>
                <c:pt idx="24">
                  <c:v>134</c:v>
                </c:pt>
                <c:pt idx="25">
                  <c:v>116</c:v>
                </c:pt>
                <c:pt idx="26">
                  <c:v>98</c:v>
                </c:pt>
                <c:pt idx="27">
                  <c:v>95</c:v>
                </c:pt>
                <c:pt idx="28">
                  <c:v>114</c:v>
                </c:pt>
                <c:pt idx="29">
                  <c:v>92</c:v>
                </c:pt>
                <c:pt idx="30">
                  <c:v>111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'980062'!$F$2019:$F$2050</c:f>
              <c:numCache>
                <c:formatCode>0</c:formatCode>
                <c:ptCount val="32"/>
                <c:pt idx="0">
                  <c:v>80.027362571879266</c:v>
                </c:pt>
                <c:pt idx="1">
                  <c:v>80.110247334942301</c:v>
                </c:pt>
                <c:pt idx="2">
                  <c:v>80.330733657781977</c:v>
                </c:pt>
                <c:pt idx="3">
                  <c:v>80.838082077638248</c:v>
                </c:pt>
                <c:pt idx="4">
                  <c:v>81.942559837478811</c:v>
                </c:pt>
                <c:pt idx="5">
                  <c:v>84.017913559433964</c:v>
                </c:pt>
                <c:pt idx="6">
                  <c:v>88.139596267004478</c:v>
                </c:pt>
                <c:pt idx="7">
                  <c:v>95.637474945266874</c:v>
                </c:pt>
                <c:pt idx="8">
                  <c:v>107.9582714771107</c:v>
                </c:pt>
                <c:pt idx="9">
                  <c:v>126.34588932524521</c:v>
                </c:pt>
                <c:pt idx="10">
                  <c:v>150.38115110950602</c:v>
                </c:pt>
                <c:pt idx="11">
                  <c:v>181.71135795983727</c:v>
                </c:pt>
                <c:pt idx="12">
                  <c:v>216.72896188870237</c:v>
                </c:pt>
                <c:pt idx="13">
                  <c:v>249.82990496436136</c:v>
                </c:pt>
                <c:pt idx="14">
                  <c:v>279.88477331090201</c:v>
                </c:pt>
                <c:pt idx="15">
                  <c:v>299.45642360576142</c:v>
                </c:pt>
                <c:pt idx="16">
                  <c:v>304.37378547150439</c:v>
                </c:pt>
                <c:pt idx="17">
                  <c:v>293.78016055178824</c:v>
                </c:pt>
                <c:pt idx="18">
                  <c:v>272.16307842424982</c:v>
                </c:pt>
                <c:pt idx="19">
                  <c:v>240.64177251842062</c:v>
                </c:pt>
                <c:pt idx="20">
                  <c:v>204.88695506326962</c:v>
                </c:pt>
                <c:pt idx="21">
                  <c:v>170.80301515536124</c:v>
                </c:pt>
                <c:pt idx="22">
                  <c:v>140.49399607135186</c:v>
                </c:pt>
                <c:pt idx="23">
                  <c:v>117.87812881816789</c:v>
                </c:pt>
                <c:pt idx="24">
                  <c:v>103.08528103340704</c:v>
                </c:pt>
                <c:pt idx="25">
                  <c:v>93.383638282487254</c:v>
                </c:pt>
                <c:pt idx="26">
                  <c:v>86.92616754371835</c:v>
                </c:pt>
                <c:pt idx="27">
                  <c:v>83.207906023649073</c:v>
                </c:pt>
                <c:pt idx="28">
                  <c:v>81.530460768531071</c:v>
                </c:pt>
                <c:pt idx="29">
                  <c:v>80.609021310873317</c:v>
                </c:pt>
                <c:pt idx="30">
                  <c:v>80.230938768363089</c:v>
                </c:pt>
                <c:pt idx="31">
                  <c:v>80.076782741567001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5291904"/>
        <c:axId val="205293440"/>
      </c:scatterChart>
      <c:valAx>
        <c:axId val="205291904"/>
        <c:scaling>
          <c:orientation val="minMax"/>
        </c:scaling>
        <c:axPos val="b"/>
        <c:numFmt formatCode="General" sourceLinked="1"/>
        <c:tickLblPos val="nextTo"/>
        <c:crossAx val="205293440"/>
        <c:crosses val="autoZero"/>
        <c:crossBetween val="midCat"/>
      </c:valAx>
      <c:valAx>
        <c:axId val="205293440"/>
        <c:scaling>
          <c:orientation val="minMax"/>
        </c:scaling>
        <c:axPos val="l"/>
        <c:majorGridlines/>
        <c:numFmt formatCode="General" sourceLinked="1"/>
        <c:tickLblPos val="nextTo"/>
        <c:crossAx val="205291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'980062'!$E$2069:$E$2100</c:f>
              <c:numCache>
                <c:formatCode>General</c:formatCode>
                <c:ptCount val="32"/>
                <c:pt idx="0">
                  <c:v>61</c:v>
                </c:pt>
                <c:pt idx="1">
                  <c:v>65</c:v>
                </c:pt>
                <c:pt idx="2">
                  <c:v>60</c:v>
                </c:pt>
                <c:pt idx="3">
                  <c:v>56</c:v>
                </c:pt>
                <c:pt idx="4">
                  <c:v>61</c:v>
                </c:pt>
                <c:pt idx="5">
                  <c:v>78</c:v>
                </c:pt>
                <c:pt idx="6">
                  <c:v>90</c:v>
                </c:pt>
                <c:pt idx="7">
                  <c:v>90</c:v>
                </c:pt>
                <c:pt idx="8">
                  <c:v>107</c:v>
                </c:pt>
                <c:pt idx="9">
                  <c:v>107</c:v>
                </c:pt>
                <c:pt idx="10">
                  <c:v>138</c:v>
                </c:pt>
                <c:pt idx="11">
                  <c:v>168</c:v>
                </c:pt>
                <c:pt idx="12">
                  <c:v>167</c:v>
                </c:pt>
                <c:pt idx="13">
                  <c:v>203</c:v>
                </c:pt>
                <c:pt idx="14">
                  <c:v>251</c:v>
                </c:pt>
                <c:pt idx="15">
                  <c:v>271</c:v>
                </c:pt>
                <c:pt idx="16">
                  <c:v>311</c:v>
                </c:pt>
                <c:pt idx="17">
                  <c:v>286</c:v>
                </c:pt>
                <c:pt idx="18">
                  <c:v>253</c:v>
                </c:pt>
                <c:pt idx="19">
                  <c:v>229</c:v>
                </c:pt>
                <c:pt idx="20">
                  <c:v>188</c:v>
                </c:pt>
                <c:pt idx="21">
                  <c:v>170</c:v>
                </c:pt>
                <c:pt idx="22">
                  <c:v>133</c:v>
                </c:pt>
                <c:pt idx="23">
                  <c:v>108</c:v>
                </c:pt>
                <c:pt idx="24">
                  <c:v>121</c:v>
                </c:pt>
                <c:pt idx="25">
                  <c:v>104</c:v>
                </c:pt>
                <c:pt idx="26">
                  <c:v>94</c:v>
                </c:pt>
                <c:pt idx="27">
                  <c:v>98</c:v>
                </c:pt>
                <c:pt idx="28">
                  <c:v>90</c:v>
                </c:pt>
                <c:pt idx="29">
                  <c:v>78</c:v>
                </c:pt>
                <c:pt idx="30">
                  <c:v>87</c:v>
                </c:pt>
                <c:pt idx="31">
                  <c:v>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'980062'!$F$2069:$F$2100</c:f>
              <c:numCache>
                <c:formatCode>0</c:formatCode>
                <c:ptCount val="32"/>
                <c:pt idx="0">
                  <c:v>72.069312765795914</c:v>
                </c:pt>
                <c:pt idx="1">
                  <c:v>72.169209471724031</c:v>
                </c:pt>
                <c:pt idx="2">
                  <c:v>72.417697639805368</c:v>
                </c:pt>
                <c:pt idx="3">
                  <c:v>72.955810060257292</c:v>
                </c:pt>
                <c:pt idx="4">
                  <c:v>74.066203976349598</c:v>
                </c:pt>
                <c:pt idx="5">
                  <c:v>76.059833014555139</c:v>
                </c:pt>
                <c:pt idx="6">
                  <c:v>79.864853657831119</c:v>
                </c:pt>
                <c:pt idx="7">
                  <c:v>86.553146582688186</c:v>
                </c:pt>
                <c:pt idx="8">
                  <c:v>97.249851491161252</c:v>
                </c:pt>
                <c:pt idx="9">
                  <c:v>112.91352720875479</c:v>
                </c:pt>
                <c:pt idx="10">
                  <c:v>133.17968949086131</c:v>
                </c:pt>
                <c:pt idx="11">
                  <c:v>159.5708848612708</c:v>
                </c:pt>
                <c:pt idx="12">
                  <c:v>189.37726203804698</c:v>
                </c:pt>
                <c:pt idx="13">
                  <c:v>218.26961477954683</c:v>
                </c:pt>
                <c:pt idx="14">
                  <c:v>245.86910109524365</c:v>
                </c:pt>
                <c:pt idx="15">
                  <c:v>266.1103273225599</c:v>
                </c:pt>
                <c:pt idx="16">
                  <c:v>275.16975956155852</c:v>
                </c:pt>
                <c:pt idx="17">
                  <c:v>271.45459885020801</c:v>
                </c:pt>
                <c:pt idx="18">
                  <c:v>257.38279648465124</c:v>
                </c:pt>
                <c:pt idx="19">
                  <c:v>233.59746925405463</c:v>
                </c:pt>
                <c:pt idx="20">
                  <c:v>203.96208349583722</c:v>
                </c:pt>
                <c:pt idx="21">
                  <c:v>173.40353266162035</c:v>
                </c:pt>
                <c:pt idx="22">
                  <c:v>144.07383248002941</c:v>
                </c:pt>
                <c:pt idx="23">
                  <c:v>120.40236054555233</c:v>
                </c:pt>
                <c:pt idx="24">
                  <c:v>103.66204914130967</c:v>
                </c:pt>
                <c:pt idx="25">
                  <c:v>91.792375983054839</c:v>
                </c:pt>
                <c:pt idx="26">
                  <c:v>83.194621870099056</c:v>
                </c:pt>
                <c:pt idx="27">
                  <c:v>77.745671839102968</c:v>
                </c:pt>
                <c:pt idx="28">
                  <c:v>75.029925110986028</c:v>
                </c:pt>
                <c:pt idx="29">
                  <c:v>73.377554992937391</c:v>
                </c:pt>
                <c:pt idx="30">
                  <c:v>72.617900756066604</c:v>
                </c:pt>
                <c:pt idx="31">
                  <c:v>72.270781475167865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5143040"/>
        <c:axId val="205148928"/>
      </c:scatterChart>
      <c:valAx>
        <c:axId val="205143040"/>
        <c:scaling>
          <c:orientation val="minMax"/>
        </c:scaling>
        <c:axPos val="b"/>
        <c:numFmt formatCode="General" sourceLinked="1"/>
        <c:tickLblPos val="nextTo"/>
        <c:crossAx val="205148928"/>
        <c:crosses val="autoZero"/>
        <c:crossBetween val="midCat"/>
      </c:valAx>
      <c:valAx>
        <c:axId val="205148928"/>
        <c:scaling>
          <c:orientation val="minMax"/>
        </c:scaling>
        <c:axPos val="l"/>
        <c:majorGridlines/>
        <c:numFmt formatCode="General" sourceLinked="1"/>
        <c:tickLblPos val="nextTo"/>
        <c:crossAx val="205143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6000000000000011E-2"/>
          </c:errBars>
          <c:xVal>
            <c:numRef>
              <c:f>Work!$C$7:$C$12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1.1499999999999999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Work!$D$7:$D$12</c:f>
              <c:numCache>
                <c:formatCode>General</c:formatCode>
                <c:ptCount val="6"/>
                <c:pt idx="0">
                  <c:v>-90.297251646522952</c:v>
                </c:pt>
                <c:pt idx="1">
                  <c:v>-90.271288095704762</c:v>
                </c:pt>
                <c:pt idx="2">
                  <c:v>-90.272840023303303</c:v>
                </c:pt>
                <c:pt idx="3">
                  <c:v>-90.285761738352491</c:v>
                </c:pt>
                <c:pt idx="4">
                  <c:v>-90.27163731963941</c:v>
                </c:pt>
                <c:pt idx="5">
                  <c:v>-90.287629827875449</c:v>
                </c:pt>
              </c:numCache>
            </c:numRef>
          </c:yVal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6000000000000011E-2"/>
          </c:errBars>
          <c:xVal>
            <c:numRef>
              <c:f>Work!$C$13:$C$18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1.1499999999999999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Work!$D$13:$D$18</c:f>
              <c:numCache>
                <c:formatCode>General</c:formatCode>
                <c:ptCount val="6"/>
                <c:pt idx="0">
                  <c:v>-90.257940267307362</c:v>
                </c:pt>
                <c:pt idx="1">
                  <c:v>-90.223743783950624</c:v>
                </c:pt>
                <c:pt idx="2">
                  <c:v>-90.227129139473135</c:v>
                </c:pt>
                <c:pt idx="3">
                  <c:v>-90.228829462305328</c:v>
                </c:pt>
                <c:pt idx="4">
                  <c:v>-90.228842489148377</c:v>
                </c:pt>
                <c:pt idx="5">
                  <c:v>-90.243927997254161</c:v>
                </c:pt>
              </c:numCache>
            </c:numRef>
          </c:yVal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5000000000000005E-2"/>
          </c:errBars>
          <c:xVal>
            <c:numRef>
              <c:f>Work!$C$13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Work!$I$13</c:f>
              <c:numCache>
                <c:formatCode>General</c:formatCode>
                <c:ptCount val="1"/>
                <c:pt idx="0">
                  <c:v>-90.287530516685749</c:v>
                </c:pt>
              </c:numCache>
            </c:numRef>
          </c:yVal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Work!$N$13</c:f>
              <c:numCache>
                <c:formatCode>General</c:formatCode>
                <c:ptCount val="1"/>
                <c:pt idx="0">
                  <c:v>-90.345937763197455</c:v>
                </c:pt>
              </c:numCache>
            </c:numRef>
          </c:yVal>
        </c:ser>
        <c:axId val="205451264"/>
        <c:axId val="205452800"/>
      </c:scatterChart>
      <c:valAx>
        <c:axId val="205451264"/>
        <c:scaling>
          <c:orientation val="minMax"/>
        </c:scaling>
        <c:axPos val="b"/>
        <c:numFmt formatCode="General" sourceLinked="1"/>
        <c:tickLblPos val="nextTo"/>
        <c:crossAx val="205452800"/>
        <c:crosses val="autoZero"/>
        <c:crossBetween val="midCat"/>
      </c:valAx>
      <c:valAx>
        <c:axId val="205452800"/>
        <c:scaling>
          <c:orientation val="minMax"/>
        </c:scaling>
        <c:axPos val="l"/>
        <c:majorGridlines/>
        <c:numFmt formatCode="General" sourceLinked="1"/>
        <c:tickLblPos val="nextTo"/>
        <c:crossAx val="2054512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8000000000000009E-2"/>
          </c:errBars>
          <c:xVal>
            <c:numRef>
              <c:f>Work!$C$19:$C$29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Work!$D$19:$D$29</c:f>
              <c:numCache>
                <c:formatCode>General</c:formatCode>
                <c:ptCount val="11"/>
                <c:pt idx="0">
                  <c:v>-90.297251646522952</c:v>
                </c:pt>
                <c:pt idx="1">
                  <c:v>-90.250321780471509</c:v>
                </c:pt>
                <c:pt idx="2">
                  <c:v>-90.274191539040032</c:v>
                </c:pt>
                <c:pt idx="3">
                  <c:v>-90.269207251421022</c:v>
                </c:pt>
                <c:pt idx="4">
                  <c:v>-90.288713602803668</c:v>
                </c:pt>
                <c:pt idx="5">
                  <c:v>-90.257940267307362</c:v>
                </c:pt>
                <c:pt idx="6">
                  <c:v>-90.281350871707204</c:v>
                </c:pt>
                <c:pt idx="7">
                  <c:v>-90.247805180873996</c:v>
                </c:pt>
                <c:pt idx="8">
                  <c:v>-90.242135458426915</c:v>
                </c:pt>
                <c:pt idx="9">
                  <c:v>-90.239226516695453</c:v>
                </c:pt>
                <c:pt idx="10">
                  <c:v>-90.237585184625146</c:v>
                </c:pt>
              </c:numCache>
            </c:numRef>
          </c:yVal>
        </c:ser>
        <c:axId val="205202560"/>
        <c:axId val="205204096"/>
      </c:scatterChart>
      <c:valAx>
        <c:axId val="205202560"/>
        <c:scaling>
          <c:orientation val="minMax"/>
        </c:scaling>
        <c:axPos val="b"/>
        <c:numFmt formatCode="General" sourceLinked="1"/>
        <c:tickLblPos val="nextTo"/>
        <c:crossAx val="205204096"/>
        <c:crosses val="autoZero"/>
        <c:crossBetween val="midCat"/>
      </c:valAx>
      <c:valAx>
        <c:axId val="205204096"/>
        <c:scaling>
          <c:orientation val="minMax"/>
        </c:scaling>
        <c:axPos val="l"/>
        <c:majorGridlines/>
        <c:numFmt formatCode="General" sourceLinked="1"/>
        <c:tickLblPos val="nextTo"/>
        <c:crossAx val="20520256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6000000000000018E-2"/>
          </c:errBars>
          <c:xVal>
            <c:numRef>
              <c:f>Work!$C$42:$C$47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1.1499999999999999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Work!$D$42:$D$47</c:f>
              <c:numCache>
                <c:formatCode>General</c:formatCode>
                <c:ptCount val="6"/>
                <c:pt idx="0">
                  <c:v>-90.245522512328563</c:v>
                </c:pt>
                <c:pt idx="1">
                  <c:v>-90.219737743604441</c:v>
                </c:pt>
                <c:pt idx="2">
                  <c:v>-90.271568961201893</c:v>
                </c:pt>
                <c:pt idx="3">
                  <c:v>-90.211212406730311</c:v>
                </c:pt>
                <c:pt idx="4">
                  <c:v>-90.224379567273118</c:v>
                </c:pt>
                <c:pt idx="5">
                  <c:v>-90.233554390027138</c:v>
                </c:pt>
              </c:numCache>
            </c:numRef>
          </c:yVal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6000000000000018E-2"/>
          </c:errBars>
          <c:xVal>
            <c:numRef>
              <c:f>Work!$C$48:$C$53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1.1499999999999999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Work!$D$48:$D$53</c:f>
              <c:numCache>
                <c:formatCode>General</c:formatCode>
                <c:ptCount val="6"/>
                <c:pt idx="0">
                  <c:v>-90.173335065871996</c:v>
                </c:pt>
                <c:pt idx="1">
                  <c:v>-90.203787936260113</c:v>
                </c:pt>
                <c:pt idx="2">
                  <c:v>-90.16669937041766</c:v>
                </c:pt>
                <c:pt idx="3">
                  <c:v>-90.166124482506689</c:v>
                </c:pt>
                <c:pt idx="4">
                  <c:v>-90.145907078414751</c:v>
                </c:pt>
                <c:pt idx="5">
                  <c:v>-90.114020665084368</c:v>
                </c:pt>
              </c:numCache>
            </c:numRef>
          </c:yVal>
        </c:ser>
        <c:ser>
          <c:idx val="4"/>
          <c:order val="2"/>
          <c:tx>
            <c:v>Transverse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/>
              </a:solidFill>
            </c:spPr>
          </c:marker>
          <c:xVal>
            <c:numRef>
              <c:f>Work!$C$48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Work!$I$48</c:f>
              <c:numCache>
                <c:formatCode>General</c:formatCode>
                <c:ptCount val="1"/>
                <c:pt idx="0">
                  <c:v>-90.188411071367852</c:v>
                </c:pt>
              </c:numCache>
            </c:numRef>
          </c:yVal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Work!$C$48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Work!$N$48</c:f>
              <c:numCache>
                <c:formatCode>General</c:formatCode>
                <c:ptCount val="1"/>
                <c:pt idx="0">
                  <c:v>-90.311438724831135</c:v>
                </c:pt>
              </c:numCache>
            </c:numRef>
          </c:yVal>
        </c:ser>
        <c:axId val="205251328"/>
        <c:axId val="205252864"/>
      </c:scatterChart>
      <c:valAx>
        <c:axId val="205251328"/>
        <c:scaling>
          <c:orientation val="minMax"/>
        </c:scaling>
        <c:axPos val="b"/>
        <c:numFmt formatCode="General" sourceLinked="1"/>
        <c:tickLblPos val="nextTo"/>
        <c:crossAx val="205252864"/>
        <c:crosses val="autoZero"/>
        <c:crossBetween val="midCat"/>
      </c:valAx>
      <c:valAx>
        <c:axId val="205252864"/>
        <c:scaling>
          <c:orientation val="minMax"/>
        </c:scaling>
        <c:axPos val="l"/>
        <c:majorGridlines/>
        <c:numFmt formatCode="General" sourceLinked="1"/>
        <c:tickLblPos val="nextTo"/>
        <c:crossAx val="2052513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8000000000000016E-2"/>
          </c:errBars>
          <c:xVal>
            <c:numRef>
              <c:f>Work!$C$54:$C$64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Work!$D$54:$D$64</c:f>
              <c:numCache>
                <c:formatCode>General</c:formatCode>
                <c:ptCount val="11"/>
                <c:pt idx="0">
                  <c:v>-90.245522512328563</c:v>
                </c:pt>
                <c:pt idx="1">
                  <c:v>-90.177845349817233</c:v>
                </c:pt>
                <c:pt idx="2">
                  <c:v>-90.197122046693465</c:v>
                </c:pt>
                <c:pt idx="3">
                  <c:v>-90.154280904501931</c:v>
                </c:pt>
                <c:pt idx="4">
                  <c:v>-90.154635575117993</c:v>
                </c:pt>
                <c:pt idx="5">
                  <c:v>-90.173335065871996</c:v>
                </c:pt>
                <c:pt idx="6">
                  <c:v>-90.17282970926405</c:v>
                </c:pt>
                <c:pt idx="7">
                  <c:v>-90.13274523362702</c:v>
                </c:pt>
                <c:pt idx="8">
                  <c:v>-90.132148423071911</c:v>
                </c:pt>
                <c:pt idx="9">
                  <c:v>-90.161923752000803</c:v>
                </c:pt>
                <c:pt idx="10">
                  <c:v>-90.115974785830076</c:v>
                </c:pt>
              </c:numCache>
            </c:numRef>
          </c:yVal>
        </c:ser>
        <c:axId val="205473664"/>
        <c:axId val="205475200"/>
      </c:scatterChart>
      <c:valAx>
        <c:axId val="205473664"/>
        <c:scaling>
          <c:orientation val="minMax"/>
        </c:scaling>
        <c:axPos val="b"/>
        <c:numFmt formatCode="General" sourceLinked="1"/>
        <c:tickLblPos val="nextTo"/>
        <c:crossAx val="205475200"/>
        <c:crosses val="autoZero"/>
        <c:crossBetween val="midCat"/>
      </c:valAx>
      <c:valAx>
        <c:axId val="205475200"/>
        <c:scaling>
          <c:orientation val="minMax"/>
        </c:scaling>
        <c:axPos val="l"/>
        <c:majorGridlines/>
        <c:numFmt formatCode="General" sourceLinked="1"/>
        <c:tickLblPos val="nextTo"/>
        <c:crossAx val="205473664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'980062'!$E$219:$E$250</c:f>
              <c:numCache>
                <c:formatCode>General</c:formatCode>
                <c:ptCount val="32"/>
                <c:pt idx="0">
                  <c:v>72</c:v>
                </c:pt>
                <c:pt idx="1">
                  <c:v>70</c:v>
                </c:pt>
                <c:pt idx="2">
                  <c:v>59</c:v>
                </c:pt>
                <c:pt idx="3">
                  <c:v>73</c:v>
                </c:pt>
                <c:pt idx="4">
                  <c:v>78</c:v>
                </c:pt>
                <c:pt idx="5">
                  <c:v>90</c:v>
                </c:pt>
                <c:pt idx="6">
                  <c:v>90</c:v>
                </c:pt>
                <c:pt idx="7">
                  <c:v>98</c:v>
                </c:pt>
                <c:pt idx="8">
                  <c:v>111</c:v>
                </c:pt>
                <c:pt idx="9">
                  <c:v>142</c:v>
                </c:pt>
                <c:pt idx="10">
                  <c:v>147</c:v>
                </c:pt>
                <c:pt idx="11">
                  <c:v>200</c:v>
                </c:pt>
                <c:pt idx="12">
                  <c:v>283</c:v>
                </c:pt>
                <c:pt idx="13">
                  <c:v>301</c:v>
                </c:pt>
                <c:pt idx="14">
                  <c:v>369</c:v>
                </c:pt>
                <c:pt idx="15">
                  <c:v>381</c:v>
                </c:pt>
                <c:pt idx="16">
                  <c:v>373</c:v>
                </c:pt>
                <c:pt idx="17">
                  <c:v>296</c:v>
                </c:pt>
                <c:pt idx="18">
                  <c:v>261</c:v>
                </c:pt>
                <c:pt idx="19">
                  <c:v>172</c:v>
                </c:pt>
                <c:pt idx="20">
                  <c:v>148</c:v>
                </c:pt>
                <c:pt idx="21">
                  <c:v>132</c:v>
                </c:pt>
                <c:pt idx="22">
                  <c:v>104</c:v>
                </c:pt>
                <c:pt idx="23">
                  <c:v>107</c:v>
                </c:pt>
                <c:pt idx="24">
                  <c:v>107</c:v>
                </c:pt>
                <c:pt idx="25">
                  <c:v>84</c:v>
                </c:pt>
                <c:pt idx="26">
                  <c:v>104</c:v>
                </c:pt>
                <c:pt idx="27">
                  <c:v>89</c:v>
                </c:pt>
                <c:pt idx="28">
                  <c:v>99</c:v>
                </c:pt>
                <c:pt idx="29">
                  <c:v>86</c:v>
                </c:pt>
                <c:pt idx="30">
                  <c:v>78</c:v>
                </c:pt>
                <c:pt idx="31">
                  <c:v>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'980062'!$F$219:$F$250</c:f>
              <c:numCache>
                <c:formatCode>0</c:formatCode>
                <c:ptCount val="32"/>
                <c:pt idx="0">
                  <c:v>83.7214180025464</c:v>
                </c:pt>
                <c:pt idx="1">
                  <c:v>83.72699136531746</c:v>
                </c:pt>
                <c:pt idx="2">
                  <c:v>83.751781863781872</c:v>
                </c:pt>
                <c:pt idx="3">
                  <c:v>83.843105880550283</c:v>
                </c:pt>
                <c:pt idx="4">
                  <c:v>84.146914646792609</c:v>
                </c:pt>
                <c:pt idx="5">
                  <c:v>84.972857234223952</c:v>
                </c:pt>
                <c:pt idx="6">
                  <c:v>87.266899450350067</c:v>
                </c:pt>
                <c:pt idx="7">
                  <c:v>92.923200894094308</c:v>
                </c:pt>
                <c:pt idx="8">
                  <c:v>104.97855602039343</c:v>
                </c:pt>
                <c:pt idx="9">
                  <c:v>127.18644788912658</c:v>
                </c:pt>
                <c:pt idx="10">
                  <c:v>161.1368846614964</c:v>
                </c:pt>
                <c:pt idx="11">
                  <c:v>210.30086348911851</c:v>
                </c:pt>
                <c:pt idx="12">
                  <c:v>267.82543747143632</c:v>
                </c:pt>
                <c:pt idx="13">
                  <c:v>320.43251284513832</c:v>
                </c:pt>
                <c:pt idx="14">
                  <c:v>360.62999117235915</c:v>
                </c:pt>
                <c:pt idx="15">
                  <c:v>372.63958509874988</c:v>
                </c:pt>
                <c:pt idx="16">
                  <c:v>352.08528669092846</c:v>
                </c:pt>
                <c:pt idx="17">
                  <c:v>306.10935053880263</c:v>
                </c:pt>
                <c:pt idx="18">
                  <c:v>252.74061386868925</c:v>
                </c:pt>
                <c:pt idx="19">
                  <c:v>197.08213397445908</c:v>
                </c:pt>
                <c:pt idx="20">
                  <c:v>151.13168051825616</c:v>
                </c:pt>
                <c:pt idx="21">
                  <c:v>119.69393468072022</c:v>
                </c:pt>
                <c:pt idx="22">
                  <c:v>100.28758082455333</c:v>
                </c:pt>
                <c:pt idx="23">
                  <c:v>90.636310076502994</c:v>
                </c:pt>
                <c:pt idx="24">
                  <c:v>86.507097718189087</c:v>
                </c:pt>
                <c:pt idx="25">
                  <c:v>84.757587133772518</c:v>
                </c:pt>
                <c:pt idx="26">
                  <c:v>84.038560799943113</c:v>
                </c:pt>
                <c:pt idx="27">
                  <c:v>83.801340847209104</c:v>
                </c:pt>
                <c:pt idx="28">
                  <c:v>83.742174066373053</c:v>
                </c:pt>
                <c:pt idx="29">
                  <c:v>83.72445018794582</c:v>
                </c:pt>
                <c:pt idx="30">
                  <c:v>83.720794727774873</c:v>
                </c:pt>
                <c:pt idx="31">
                  <c:v>83.720049971701542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882624"/>
        <c:axId val="201892608"/>
      </c:scatterChart>
      <c:valAx>
        <c:axId val="201882624"/>
        <c:scaling>
          <c:orientation val="minMax"/>
        </c:scaling>
        <c:axPos val="b"/>
        <c:numFmt formatCode="General" sourceLinked="1"/>
        <c:tickLblPos val="nextTo"/>
        <c:crossAx val="201892608"/>
        <c:crosses val="autoZero"/>
        <c:crossBetween val="midCat"/>
      </c:valAx>
      <c:valAx>
        <c:axId val="201892608"/>
        <c:scaling>
          <c:orientation val="minMax"/>
        </c:scaling>
        <c:axPos val="l"/>
        <c:majorGridlines/>
        <c:numFmt formatCode="General" sourceLinked="1"/>
        <c:tickLblPos val="nextTo"/>
        <c:crossAx val="201882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'980062'!$E$269:$E$300</c:f>
              <c:numCache>
                <c:formatCode>General</c:formatCode>
                <c:ptCount val="32"/>
                <c:pt idx="0">
                  <c:v>72</c:v>
                </c:pt>
                <c:pt idx="1">
                  <c:v>72</c:v>
                </c:pt>
                <c:pt idx="2">
                  <c:v>77</c:v>
                </c:pt>
                <c:pt idx="3">
                  <c:v>89</c:v>
                </c:pt>
                <c:pt idx="4">
                  <c:v>86</c:v>
                </c:pt>
                <c:pt idx="5">
                  <c:v>74</c:v>
                </c:pt>
                <c:pt idx="6">
                  <c:v>100</c:v>
                </c:pt>
                <c:pt idx="7">
                  <c:v>99</c:v>
                </c:pt>
                <c:pt idx="8">
                  <c:v>125</c:v>
                </c:pt>
                <c:pt idx="9">
                  <c:v>146</c:v>
                </c:pt>
                <c:pt idx="10">
                  <c:v>194</c:v>
                </c:pt>
                <c:pt idx="11">
                  <c:v>200</c:v>
                </c:pt>
                <c:pt idx="12">
                  <c:v>237</c:v>
                </c:pt>
                <c:pt idx="13">
                  <c:v>325</c:v>
                </c:pt>
                <c:pt idx="14">
                  <c:v>371</c:v>
                </c:pt>
                <c:pt idx="15">
                  <c:v>382</c:v>
                </c:pt>
                <c:pt idx="16">
                  <c:v>385</c:v>
                </c:pt>
                <c:pt idx="17">
                  <c:v>289</c:v>
                </c:pt>
                <c:pt idx="18">
                  <c:v>242</c:v>
                </c:pt>
                <c:pt idx="19">
                  <c:v>171</c:v>
                </c:pt>
                <c:pt idx="20">
                  <c:v>141</c:v>
                </c:pt>
                <c:pt idx="21">
                  <c:v>115</c:v>
                </c:pt>
                <c:pt idx="22">
                  <c:v>106</c:v>
                </c:pt>
                <c:pt idx="23">
                  <c:v>121</c:v>
                </c:pt>
                <c:pt idx="24">
                  <c:v>99</c:v>
                </c:pt>
                <c:pt idx="25">
                  <c:v>105</c:v>
                </c:pt>
                <c:pt idx="26">
                  <c:v>92</c:v>
                </c:pt>
                <c:pt idx="27">
                  <c:v>95</c:v>
                </c:pt>
                <c:pt idx="28">
                  <c:v>97</c:v>
                </c:pt>
                <c:pt idx="29">
                  <c:v>87</c:v>
                </c:pt>
                <c:pt idx="30">
                  <c:v>98</c:v>
                </c:pt>
                <c:pt idx="31">
                  <c:v>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'980062'!$F$269:$F$300</c:f>
              <c:numCache>
                <c:formatCode>0</c:formatCode>
                <c:ptCount val="32"/>
                <c:pt idx="0">
                  <c:v>88.774715465003609</c:v>
                </c:pt>
                <c:pt idx="1">
                  <c:v>88.779293901108502</c:v>
                </c:pt>
                <c:pt idx="2">
                  <c:v>88.800524440187814</c:v>
                </c:pt>
                <c:pt idx="3">
                  <c:v>88.881691207235477</c:v>
                </c:pt>
                <c:pt idx="4">
                  <c:v>89.160635924531391</c:v>
                </c:pt>
                <c:pt idx="5">
                  <c:v>89.939952358156205</c:v>
                </c:pt>
                <c:pt idx="6">
                  <c:v>92.156338122786138</c:v>
                </c:pt>
                <c:pt idx="7">
                  <c:v>97.731347308415579</c:v>
                </c:pt>
                <c:pt idx="8">
                  <c:v>109.79568903348184</c:v>
                </c:pt>
                <c:pt idx="9">
                  <c:v>132.24314434281365</c:v>
                </c:pt>
                <c:pt idx="10">
                  <c:v>166.71005509101587</c:v>
                </c:pt>
                <c:pt idx="11">
                  <c:v>216.533148011516</c:v>
                </c:pt>
                <c:pt idx="12">
                  <c:v>274.25542664090813</c:v>
                </c:pt>
                <c:pt idx="13">
                  <c:v>325.88963786158388</c:v>
                </c:pt>
                <c:pt idx="14">
                  <c:v>363.28093435917276</c:v>
                </c:pt>
                <c:pt idx="15">
                  <c:v>370.92169048596287</c:v>
                </c:pt>
                <c:pt idx="16">
                  <c:v>345.78439424384482</c:v>
                </c:pt>
                <c:pt idx="17">
                  <c:v>296.74438075764749</c:v>
                </c:pt>
                <c:pt idx="18">
                  <c:v>242.79967266924891</c:v>
                </c:pt>
                <c:pt idx="19">
                  <c:v>188.85300681498441</c:v>
                </c:pt>
                <c:pt idx="20">
                  <c:v>146.14304537902223</c:v>
                </c:pt>
                <c:pt idx="21">
                  <c:v>118.16630676257135</c:v>
                </c:pt>
                <c:pt idx="22">
                  <c:v>101.68643620463735</c:v>
                </c:pt>
                <c:pt idx="23">
                  <c:v>93.898427747382698</c:v>
                </c:pt>
                <c:pt idx="24">
                  <c:v>90.736802417858399</c:v>
                </c:pt>
                <c:pt idx="25">
                  <c:v>89.466441728983909</c:v>
                </c:pt>
                <c:pt idx="26">
                  <c:v>88.973485195959412</c:v>
                </c:pt>
                <c:pt idx="27">
                  <c:v>88.821169885638966</c:v>
                </c:pt>
                <c:pt idx="28">
                  <c:v>88.785734348423617</c:v>
                </c:pt>
                <c:pt idx="29">
                  <c:v>88.77583311763739</c:v>
                </c:pt>
                <c:pt idx="30">
                  <c:v>88.773946258362443</c:v>
                </c:pt>
                <c:pt idx="31">
                  <c:v>88.773591046534136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734016"/>
        <c:axId val="201735552"/>
      </c:scatterChart>
      <c:valAx>
        <c:axId val="201734016"/>
        <c:scaling>
          <c:orientation val="minMax"/>
        </c:scaling>
        <c:axPos val="b"/>
        <c:numFmt formatCode="General" sourceLinked="1"/>
        <c:tickLblPos val="nextTo"/>
        <c:crossAx val="201735552"/>
        <c:crosses val="autoZero"/>
        <c:crossBetween val="midCat"/>
      </c:valAx>
      <c:valAx>
        <c:axId val="201735552"/>
        <c:scaling>
          <c:orientation val="minMax"/>
        </c:scaling>
        <c:axPos val="l"/>
        <c:majorGridlines/>
        <c:numFmt formatCode="General" sourceLinked="1"/>
        <c:tickLblPos val="nextTo"/>
        <c:crossAx val="201734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'980062'!$E$319:$E$350</c:f>
              <c:numCache>
                <c:formatCode>General</c:formatCode>
                <c:ptCount val="32"/>
                <c:pt idx="0">
                  <c:v>66</c:v>
                </c:pt>
                <c:pt idx="1">
                  <c:v>60</c:v>
                </c:pt>
                <c:pt idx="2">
                  <c:v>70</c:v>
                </c:pt>
                <c:pt idx="3">
                  <c:v>75</c:v>
                </c:pt>
                <c:pt idx="4">
                  <c:v>73</c:v>
                </c:pt>
                <c:pt idx="5">
                  <c:v>93</c:v>
                </c:pt>
                <c:pt idx="6">
                  <c:v>76</c:v>
                </c:pt>
                <c:pt idx="7">
                  <c:v>87</c:v>
                </c:pt>
                <c:pt idx="8">
                  <c:v>76</c:v>
                </c:pt>
                <c:pt idx="9">
                  <c:v>121</c:v>
                </c:pt>
                <c:pt idx="10">
                  <c:v>138</c:v>
                </c:pt>
                <c:pt idx="11">
                  <c:v>175</c:v>
                </c:pt>
                <c:pt idx="12">
                  <c:v>199</c:v>
                </c:pt>
                <c:pt idx="13">
                  <c:v>239</c:v>
                </c:pt>
                <c:pt idx="14">
                  <c:v>322</c:v>
                </c:pt>
                <c:pt idx="15">
                  <c:v>290</c:v>
                </c:pt>
                <c:pt idx="16">
                  <c:v>276</c:v>
                </c:pt>
                <c:pt idx="17">
                  <c:v>248</c:v>
                </c:pt>
                <c:pt idx="18">
                  <c:v>204</c:v>
                </c:pt>
                <c:pt idx="19">
                  <c:v>163</c:v>
                </c:pt>
                <c:pt idx="20">
                  <c:v>134</c:v>
                </c:pt>
                <c:pt idx="21">
                  <c:v>113</c:v>
                </c:pt>
                <c:pt idx="22">
                  <c:v>110</c:v>
                </c:pt>
                <c:pt idx="23">
                  <c:v>90</c:v>
                </c:pt>
                <c:pt idx="24">
                  <c:v>85</c:v>
                </c:pt>
                <c:pt idx="25">
                  <c:v>74</c:v>
                </c:pt>
                <c:pt idx="26">
                  <c:v>92</c:v>
                </c:pt>
                <c:pt idx="27">
                  <c:v>82</c:v>
                </c:pt>
                <c:pt idx="28">
                  <c:v>73</c:v>
                </c:pt>
                <c:pt idx="29">
                  <c:v>77</c:v>
                </c:pt>
                <c:pt idx="30">
                  <c:v>94</c:v>
                </c:pt>
                <c:pt idx="31">
                  <c:v>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'980062'!$F$319:$F$350</c:f>
              <c:numCache>
                <c:formatCode>0</c:formatCode>
                <c:ptCount val="32"/>
                <c:pt idx="0">
                  <c:v>76.855052966975563</c:v>
                </c:pt>
                <c:pt idx="1">
                  <c:v>76.861052277129872</c:v>
                </c:pt>
                <c:pt idx="2">
                  <c:v>76.886010029821222</c:v>
                </c:pt>
                <c:pt idx="3">
                  <c:v>76.972526851849651</c:v>
                </c:pt>
                <c:pt idx="4">
                  <c:v>77.245075544595281</c:v>
                </c:pt>
                <c:pt idx="5">
                  <c:v>77.951961959236954</c:v>
                </c:pt>
                <c:pt idx="6">
                  <c:v>79.833681228419451</c:v>
                </c:pt>
                <c:pt idx="7">
                  <c:v>84.300418846291308</c:v>
                </c:pt>
                <c:pt idx="8">
                  <c:v>93.52179450848098</c:v>
                </c:pt>
                <c:pt idx="9">
                  <c:v>110.08850832015663</c:v>
                </c:pt>
                <c:pt idx="10">
                  <c:v>134.9705620452954</c:v>
                </c:pt>
                <c:pt idx="11">
                  <c:v>170.62701442933908</c:v>
                </c:pt>
                <c:pt idx="12">
                  <c:v>212.27155840863531</c:v>
                </c:pt>
                <c:pt idx="13">
                  <c:v>250.74708448291329</c:v>
                </c:pt>
                <c:pt idx="14">
                  <c:v>281.20396869156212</c:v>
                </c:pt>
                <c:pt idx="15">
                  <c:v>292.36896595105145</c:v>
                </c:pt>
                <c:pt idx="16">
                  <c:v>280.45286964886071</c:v>
                </c:pt>
                <c:pt idx="17">
                  <c:v>249.4766062260307</c:v>
                </c:pt>
                <c:pt idx="18">
                  <c:v>211.56926645451526</c:v>
                </c:pt>
                <c:pt idx="19">
                  <c:v>170.32254028930356</c:v>
                </c:pt>
                <c:pt idx="20">
                  <c:v>134.7338954183391</c:v>
                </c:pt>
                <c:pt idx="21">
                  <c:v>109.20029277778585</c:v>
                </c:pt>
                <c:pt idx="22">
                  <c:v>92.58582917998784</c:v>
                </c:pt>
                <c:pt idx="23">
                  <c:v>83.823264036814265</c:v>
                </c:pt>
                <c:pt idx="24">
                  <c:v>79.836662400363181</c:v>
                </c:pt>
                <c:pt idx="25">
                  <c:v>78.037757301967844</c:v>
                </c:pt>
                <c:pt idx="26">
                  <c:v>77.245551436312127</c:v>
                </c:pt>
                <c:pt idx="27">
                  <c:v>76.962527587794511</c:v>
                </c:pt>
                <c:pt idx="28">
                  <c:v>76.885665633241587</c:v>
                </c:pt>
                <c:pt idx="29">
                  <c:v>76.860573326944518</c:v>
                </c:pt>
                <c:pt idx="30">
                  <c:v>76.854864829245301</c:v>
                </c:pt>
                <c:pt idx="31">
                  <c:v>76.853581204359259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863936"/>
        <c:axId val="201865472"/>
      </c:scatterChart>
      <c:valAx>
        <c:axId val="201863936"/>
        <c:scaling>
          <c:orientation val="minMax"/>
        </c:scaling>
        <c:axPos val="b"/>
        <c:numFmt formatCode="General" sourceLinked="1"/>
        <c:tickLblPos val="nextTo"/>
        <c:crossAx val="201865472"/>
        <c:crosses val="autoZero"/>
        <c:crossBetween val="midCat"/>
      </c:valAx>
      <c:valAx>
        <c:axId val="201865472"/>
        <c:scaling>
          <c:orientation val="minMax"/>
        </c:scaling>
        <c:axPos val="l"/>
        <c:majorGridlines/>
        <c:numFmt formatCode="General" sourceLinked="1"/>
        <c:tickLblPos val="nextTo"/>
        <c:crossAx val="201863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'980062'!$E$369:$E$400</c:f>
              <c:numCache>
                <c:formatCode>General</c:formatCode>
                <c:ptCount val="32"/>
                <c:pt idx="0">
                  <c:v>62</c:v>
                </c:pt>
                <c:pt idx="1">
                  <c:v>72</c:v>
                </c:pt>
                <c:pt idx="2">
                  <c:v>63</c:v>
                </c:pt>
                <c:pt idx="3">
                  <c:v>76</c:v>
                </c:pt>
                <c:pt idx="4">
                  <c:v>81</c:v>
                </c:pt>
                <c:pt idx="5">
                  <c:v>89</c:v>
                </c:pt>
                <c:pt idx="6">
                  <c:v>80</c:v>
                </c:pt>
                <c:pt idx="7">
                  <c:v>87</c:v>
                </c:pt>
                <c:pt idx="8">
                  <c:v>92</c:v>
                </c:pt>
                <c:pt idx="9">
                  <c:v>114</c:v>
                </c:pt>
                <c:pt idx="10">
                  <c:v>140</c:v>
                </c:pt>
                <c:pt idx="11">
                  <c:v>155</c:v>
                </c:pt>
                <c:pt idx="12">
                  <c:v>169</c:v>
                </c:pt>
                <c:pt idx="13">
                  <c:v>244</c:v>
                </c:pt>
                <c:pt idx="14">
                  <c:v>309</c:v>
                </c:pt>
                <c:pt idx="15">
                  <c:v>329</c:v>
                </c:pt>
                <c:pt idx="16">
                  <c:v>300</c:v>
                </c:pt>
                <c:pt idx="17">
                  <c:v>271</c:v>
                </c:pt>
                <c:pt idx="18">
                  <c:v>228</c:v>
                </c:pt>
                <c:pt idx="19">
                  <c:v>176</c:v>
                </c:pt>
                <c:pt idx="20">
                  <c:v>126</c:v>
                </c:pt>
                <c:pt idx="21">
                  <c:v>119</c:v>
                </c:pt>
                <c:pt idx="22">
                  <c:v>117</c:v>
                </c:pt>
                <c:pt idx="23">
                  <c:v>95</c:v>
                </c:pt>
                <c:pt idx="24">
                  <c:v>93</c:v>
                </c:pt>
                <c:pt idx="25">
                  <c:v>100</c:v>
                </c:pt>
                <c:pt idx="26">
                  <c:v>83</c:v>
                </c:pt>
                <c:pt idx="27">
                  <c:v>98</c:v>
                </c:pt>
                <c:pt idx="28">
                  <c:v>97</c:v>
                </c:pt>
                <c:pt idx="29">
                  <c:v>83</c:v>
                </c:pt>
                <c:pt idx="30">
                  <c:v>101</c:v>
                </c:pt>
                <c:pt idx="31">
                  <c:v>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'980062'!$F$369:$F$400</c:f>
              <c:numCache>
                <c:formatCode>0</c:formatCode>
                <c:ptCount val="32"/>
                <c:pt idx="0">
                  <c:v>83.692023870999819</c:v>
                </c:pt>
                <c:pt idx="1">
                  <c:v>83.692529361605978</c:v>
                </c:pt>
                <c:pt idx="2">
                  <c:v>83.695460367500289</c:v>
                </c:pt>
                <c:pt idx="3">
                  <c:v>83.709308228661342</c:v>
                </c:pt>
                <c:pt idx="4">
                  <c:v>83.767438683231731</c:v>
                </c:pt>
                <c:pt idx="5">
                  <c:v>83.962523436074278</c:v>
                </c:pt>
                <c:pt idx="6">
                  <c:v>84.62588477308708</c:v>
                </c:pt>
                <c:pt idx="7">
                  <c:v>86.614964876813659</c:v>
                </c:pt>
                <c:pt idx="8">
                  <c:v>91.705371548518102</c:v>
                </c:pt>
                <c:pt idx="9">
                  <c:v>102.80137955082265</c:v>
                </c:pt>
                <c:pt idx="10">
                  <c:v>122.53975976620806</c:v>
                </c:pt>
                <c:pt idx="11">
                  <c:v>155.50205755476074</c:v>
                </c:pt>
                <c:pt idx="12">
                  <c:v>199.80623418526756</c:v>
                </c:pt>
                <c:pt idx="13">
                  <c:v>246.37990253734202</c:v>
                </c:pt>
                <c:pt idx="14">
                  <c:v>289.04688442280462</c:v>
                </c:pt>
                <c:pt idx="15">
                  <c:v>311.3384200934338</c:v>
                </c:pt>
                <c:pt idx="16">
                  <c:v>304.74434690396987</c:v>
                </c:pt>
                <c:pt idx="17">
                  <c:v>272.0827931007272</c:v>
                </c:pt>
                <c:pt idx="18">
                  <c:v>228.56509911559957</c:v>
                </c:pt>
                <c:pt idx="19">
                  <c:v>180.62880610205761</c:v>
                </c:pt>
                <c:pt idx="20">
                  <c:v>140.29750449192926</c:v>
                </c:pt>
                <c:pt idx="21">
                  <c:v>112.8972651015624</c:v>
                </c:pt>
                <c:pt idx="22">
                  <c:v>96.462095700136103</c:v>
                </c:pt>
                <c:pt idx="23">
                  <c:v>88.677587772348119</c:v>
                </c:pt>
                <c:pt idx="24">
                  <c:v>85.553757156624812</c:v>
                </c:pt>
                <c:pt idx="25">
                  <c:v>84.326634604668868</c:v>
                </c:pt>
                <c:pt idx="26">
                  <c:v>83.86642066505712</c:v>
                </c:pt>
                <c:pt idx="27">
                  <c:v>83.730959242092325</c:v>
                </c:pt>
                <c:pt idx="28">
                  <c:v>83.701297184004858</c:v>
                </c:pt>
                <c:pt idx="29">
                  <c:v>83.693555198067784</c:v>
                </c:pt>
                <c:pt idx="30">
                  <c:v>83.692200129793648</c:v>
                </c:pt>
                <c:pt idx="31">
                  <c:v>83.691967411336847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924608"/>
        <c:axId val="201925760"/>
      </c:scatterChart>
      <c:valAx>
        <c:axId val="201924608"/>
        <c:scaling>
          <c:orientation val="minMax"/>
        </c:scaling>
        <c:axPos val="b"/>
        <c:numFmt formatCode="General" sourceLinked="1"/>
        <c:tickLblPos val="nextTo"/>
        <c:crossAx val="201925760"/>
        <c:crosses val="autoZero"/>
        <c:crossBetween val="midCat"/>
      </c:valAx>
      <c:valAx>
        <c:axId val="201925760"/>
        <c:scaling>
          <c:orientation val="minMax"/>
        </c:scaling>
        <c:axPos val="l"/>
        <c:majorGridlines/>
        <c:numFmt formatCode="General" sourceLinked="1"/>
        <c:tickLblPos val="nextTo"/>
        <c:crossAx val="201924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'980062'!$E$419:$E$450</c:f>
              <c:numCache>
                <c:formatCode>General</c:formatCode>
                <c:ptCount val="32"/>
                <c:pt idx="0">
                  <c:v>52</c:v>
                </c:pt>
                <c:pt idx="1">
                  <c:v>56</c:v>
                </c:pt>
                <c:pt idx="2">
                  <c:v>70</c:v>
                </c:pt>
                <c:pt idx="3">
                  <c:v>67</c:v>
                </c:pt>
                <c:pt idx="4">
                  <c:v>66</c:v>
                </c:pt>
                <c:pt idx="5">
                  <c:v>89</c:v>
                </c:pt>
                <c:pt idx="6">
                  <c:v>90</c:v>
                </c:pt>
                <c:pt idx="7">
                  <c:v>74</c:v>
                </c:pt>
                <c:pt idx="8">
                  <c:v>111</c:v>
                </c:pt>
                <c:pt idx="9">
                  <c:v>99</c:v>
                </c:pt>
                <c:pt idx="10">
                  <c:v>130</c:v>
                </c:pt>
                <c:pt idx="11">
                  <c:v>148</c:v>
                </c:pt>
                <c:pt idx="12">
                  <c:v>210</c:v>
                </c:pt>
                <c:pt idx="13">
                  <c:v>243</c:v>
                </c:pt>
                <c:pt idx="14">
                  <c:v>307</c:v>
                </c:pt>
                <c:pt idx="15">
                  <c:v>301</c:v>
                </c:pt>
                <c:pt idx="16">
                  <c:v>303</c:v>
                </c:pt>
                <c:pt idx="17">
                  <c:v>253</c:v>
                </c:pt>
                <c:pt idx="18">
                  <c:v>207</c:v>
                </c:pt>
                <c:pt idx="19">
                  <c:v>195</c:v>
                </c:pt>
                <c:pt idx="20">
                  <c:v>139</c:v>
                </c:pt>
                <c:pt idx="21">
                  <c:v>123</c:v>
                </c:pt>
                <c:pt idx="22">
                  <c:v>112</c:v>
                </c:pt>
                <c:pt idx="23">
                  <c:v>91</c:v>
                </c:pt>
                <c:pt idx="24">
                  <c:v>94</c:v>
                </c:pt>
                <c:pt idx="25">
                  <c:v>102</c:v>
                </c:pt>
                <c:pt idx="26">
                  <c:v>81</c:v>
                </c:pt>
                <c:pt idx="27">
                  <c:v>95</c:v>
                </c:pt>
                <c:pt idx="28">
                  <c:v>97</c:v>
                </c:pt>
                <c:pt idx="29">
                  <c:v>87</c:v>
                </c:pt>
                <c:pt idx="30">
                  <c:v>99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'980062'!$F$419:$F$450</c:f>
              <c:numCache>
                <c:formatCode>0</c:formatCode>
                <c:ptCount val="32"/>
                <c:pt idx="0">
                  <c:v>78.938703953501275</c:v>
                </c:pt>
                <c:pt idx="1">
                  <c:v>78.942427786783696</c:v>
                </c:pt>
                <c:pt idx="2">
                  <c:v>78.958634014732127</c:v>
                </c:pt>
                <c:pt idx="3">
                  <c:v>79.017344032796629</c:v>
                </c:pt>
                <c:pt idx="4">
                  <c:v>79.210406881230611</c:v>
                </c:pt>
                <c:pt idx="5">
                  <c:v>79.731953451013027</c:v>
                </c:pt>
                <c:pt idx="6">
                  <c:v>81.178550622509789</c:v>
                </c:pt>
                <c:pt idx="7">
                  <c:v>84.760463508103129</c:v>
                </c:pt>
                <c:pt idx="8">
                  <c:v>92.475087075980568</c:v>
                </c:pt>
                <c:pt idx="9">
                  <c:v>106.93379296980171</c:v>
                </c:pt>
                <c:pt idx="10">
                  <c:v>129.58010737970389</c:v>
                </c:pt>
                <c:pt idx="11">
                  <c:v>163.50208239725274</c:v>
                </c:pt>
                <c:pt idx="12">
                  <c:v>205.13942382177416</c:v>
                </c:pt>
                <c:pt idx="13">
                  <c:v>245.95285692624412</c:v>
                </c:pt>
                <c:pt idx="14">
                  <c:v>281.38050491493368</c:v>
                </c:pt>
                <c:pt idx="15">
                  <c:v>298.96563764789153</c:v>
                </c:pt>
                <c:pt idx="16">
                  <c:v>292.90511064740622</c:v>
                </c:pt>
                <c:pt idx="17">
                  <c:v>265.42066761804296</c:v>
                </c:pt>
                <c:pt idx="18">
                  <c:v>228.06427930109021</c:v>
                </c:pt>
                <c:pt idx="19">
                  <c:v>185.0193067675547</c:v>
                </c:pt>
                <c:pt idx="20">
                  <c:v>146.24211048505359</c:v>
                </c:pt>
                <c:pt idx="21">
                  <c:v>117.4239942989078</c:v>
                </c:pt>
                <c:pt idx="22">
                  <c:v>98.087019160063903</c:v>
                </c:pt>
                <c:pt idx="23">
                  <c:v>87.601566224087662</c:v>
                </c:pt>
                <c:pt idx="24">
                  <c:v>82.714832871354744</c:v>
                </c:pt>
                <c:pt idx="25">
                  <c:v>80.463120973252572</c:v>
                </c:pt>
                <c:pt idx="26">
                  <c:v>79.451777516620325</c:v>
                </c:pt>
                <c:pt idx="27">
                  <c:v>79.083348407443452</c:v>
                </c:pt>
                <c:pt idx="28">
                  <c:v>78.981484491199055</c:v>
                </c:pt>
                <c:pt idx="29">
                  <c:v>78.947706152302047</c:v>
                </c:pt>
                <c:pt idx="30">
                  <c:v>78.939902211753349</c:v>
                </c:pt>
                <c:pt idx="31">
                  <c:v>78.938123790121068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971968"/>
        <c:axId val="218677248"/>
      </c:scatterChart>
      <c:valAx>
        <c:axId val="201971968"/>
        <c:scaling>
          <c:orientation val="minMax"/>
        </c:scaling>
        <c:axPos val="b"/>
        <c:numFmt formatCode="General" sourceLinked="1"/>
        <c:tickLblPos val="nextTo"/>
        <c:crossAx val="218677248"/>
        <c:crosses val="autoZero"/>
        <c:crossBetween val="midCat"/>
      </c:valAx>
      <c:valAx>
        <c:axId val="218677248"/>
        <c:scaling>
          <c:orientation val="minMax"/>
        </c:scaling>
        <c:axPos val="l"/>
        <c:majorGridlines/>
        <c:numFmt formatCode="General" sourceLinked="1"/>
        <c:tickLblPos val="nextTo"/>
        <c:crossAx val="201971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4" Type="http://schemas.openxmlformats.org/officeDocument/2006/relationships/chart" Target="../charts/chart4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484095</xdr:colOff>
      <xdr:row>2</xdr:row>
      <xdr:rowOff>75640</xdr:rowOff>
    </xdr:from>
    <xdr:to>
      <xdr:col>28</xdr:col>
      <xdr:colOff>183777</xdr:colOff>
      <xdr:row>16</xdr:row>
      <xdr:rowOff>151840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490817</xdr:colOff>
      <xdr:row>17</xdr:row>
      <xdr:rowOff>56029</xdr:rowOff>
    </xdr:from>
    <xdr:to>
      <xdr:col>28</xdr:col>
      <xdr:colOff>190499</xdr:colOff>
      <xdr:row>31</xdr:row>
      <xdr:rowOff>132229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554132</xdr:colOff>
      <xdr:row>37</xdr:row>
      <xdr:rowOff>0</xdr:rowOff>
    </xdr:from>
    <xdr:to>
      <xdr:col>28</xdr:col>
      <xdr:colOff>253814</xdr:colOff>
      <xdr:row>51</xdr:row>
      <xdr:rowOff>30256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546847</xdr:colOff>
      <xdr:row>51</xdr:row>
      <xdr:rowOff>168089</xdr:rowOff>
    </xdr:from>
    <xdr:to>
      <xdr:col>28</xdr:col>
      <xdr:colOff>246529</xdr:colOff>
      <xdr:row>65</xdr:row>
      <xdr:rowOff>160245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"/>
  <sheetViews>
    <sheetView workbookViewId="0"/>
  </sheetViews>
  <sheetFormatPr defaultRowHeight="15"/>
  <sheetData>
    <row r="1" spans="1:15">
      <c r="A1" t="s">
        <v>116</v>
      </c>
      <c r="B1">
        <v>980062</v>
      </c>
      <c r="E1" t="s">
        <v>84</v>
      </c>
      <c r="F1" t="s">
        <v>85</v>
      </c>
      <c r="G1" t="s">
        <v>86</v>
      </c>
      <c r="H1" t="s">
        <v>87</v>
      </c>
      <c r="I1" t="s">
        <v>88</v>
      </c>
      <c r="J1" t="s">
        <v>89</v>
      </c>
      <c r="K1" t="s">
        <v>90</v>
      </c>
      <c r="L1" t="s">
        <v>91</v>
      </c>
      <c r="M1" t="s">
        <v>92</v>
      </c>
      <c r="N1" t="s">
        <v>93</v>
      </c>
      <c r="O1" t="s">
        <v>94</v>
      </c>
    </row>
    <row r="2" spans="1:15">
      <c r="A2" t="s">
        <v>127</v>
      </c>
      <c r="B2">
        <v>42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89</v>
      </c>
      <c r="O2">
        <v>8</v>
      </c>
    </row>
    <row r="3" spans="1:15">
      <c r="A3" t="s">
        <v>117</v>
      </c>
      <c r="B3" t="s">
        <v>118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89</v>
      </c>
      <c r="O3">
        <v>8</v>
      </c>
    </row>
    <row r="4" spans="1:15">
      <c r="A4" t="s">
        <v>125</v>
      </c>
      <c r="B4">
        <v>2100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89</v>
      </c>
      <c r="O4">
        <v>8</v>
      </c>
    </row>
    <row r="5" spans="1:15">
      <c r="A5" t="s">
        <v>119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89</v>
      </c>
      <c r="O5">
        <v>8</v>
      </c>
    </row>
    <row r="6" spans="1:15">
      <c r="A6" t="s">
        <v>120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89</v>
      </c>
      <c r="O6">
        <v>8</v>
      </c>
    </row>
    <row r="7" spans="1:15">
      <c r="A7" t="s">
        <v>121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89</v>
      </c>
      <c r="O7">
        <v>8</v>
      </c>
    </row>
    <row r="8" spans="1:15">
      <c r="A8" t="s">
        <v>122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89</v>
      </c>
      <c r="O8">
        <v>8</v>
      </c>
    </row>
    <row r="9" spans="1:15">
      <c r="A9" t="s">
        <v>123</v>
      </c>
      <c r="B9" t="s">
        <v>124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89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89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89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89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89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89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89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89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89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89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89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89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89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89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89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89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89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89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89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89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89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89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89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89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89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89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89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89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89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89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89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89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89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89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89</v>
      </c>
      <c r="O43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43"/>
  <sheetViews>
    <sheetView topLeftCell="A16" workbookViewId="0">
      <selection activeCell="A39" sqref="A39"/>
    </sheetView>
  </sheetViews>
  <sheetFormatPr defaultRowHeight="15"/>
  <sheetData>
    <row r="1" spans="1:30" s="1" customFormat="1" ht="15.75">
      <c r="A1" s="1" t="s">
        <v>84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89</v>
      </c>
      <c r="I1" s="1" t="s">
        <v>101</v>
      </c>
      <c r="J1" s="1" t="s">
        <v>102</v>
      </c>
      <c r="K1" s="1" t="s">
        <v>103</v>
      </c>
      <c r="L1" s="1" t="s">
        <v>104</v>
      </c>
      <c r="M1" s="1" t="s">
        <v>105</v>
      </c>
      <c r="N1" s="1" t="s">
        <v>106</v>
      </c>
      <c r="O1" s="1" t="s">
        <v>111</v>
      </c>
      <c r="P1" s="1" t="s">
        <v>112</v>
      </c>
      <c r="Q1" s="1" t="s">
        <v>113</v>
      </c>
      <c r="R1" s="1" t="s">
        <v>114</v>
      </c>
      <c r="S1" s="1" t="s">
        <v>115</v>
      </c>
      <c r="T1" s="1" t="s">
        <v>130</v>
      </c>
      <c r="U1" s="4" t="s">
        <v>136</v>
      </c>
      <c r="V1" s="4" t="s">
        <v>131</v>
      </c>
      <c r="W1" s="4" t="s">
        <v>132</v>
      </c>
      <c r="X1" s="1" t="s">
        <v>133</v>
      </c>
      <c r="Y1" s="4" t="s">
        <v>137</v>
      </c>
      <c r="Z1" s="1" t="s">
        <v>134</v>
      </c>
      <c r="AA1" s="4" t="s">
        <v>138</v>
      </c>
      <c r="AB1" s="1" t="s">
        <v>135</v>
      </c>
      <c r="AC1" s="4" t="s">
        <v>139</v>
      </c>
      <c r="AD1" s="4" t="s">
        <v>140</v>
      </c>
    </row>
    <row r="2" spans="1:30">
      <c r="A2">
        <v>1</v>
      </c>
      <c r="B2">
        <v>1</v>
      </c>
      <c r="C2">
        <v>980062</v>
      </c>
      <c r="D2" s="2">
        <v>41653.925058796296</v>
      </c>
      <c r="E2">
        <v>71.88</v>
      </c>
      <c r="F2">
        <v>35.94</v>
      </c>
      <c r="G2">
        <v>-135</v>
      </c>
      <c r="H2">
        <v>-90.2</v>
      </c>
      <c r="I2">
        <f t="shared" ref="I2:I43" si="0" xml:space="preserve">  13.5</f>
        <v>13.5</v>
      </c>
      <c r="J2">
        <v>-78.260000000000005</v>
      </c>
      <c r="K2">
        <v>-17.91</v>
      </c>
      <c r="L2">
        <v>178.98</v>
      </c>
      <c r="M2">
        <f t="shared" ref="M2:M43" si="1" xml:space="preserve">   0</f>
        <v>0</v>
      </c>
      <c r="N2" t="s">
        <v>107</v>
      </c>
      <c r="O2">
        <v>32</v>
      </c>
      <c r="P2">
        <v>175000</v>
      </c>
      <c r="Q2">
        <v>922</v>
      </c>
      <c r="R2">
        <v>333</v>
      </c>
      <c r="S2">
        <v>56</v>
      </c>
      <c r="T2" s="5">
        <v>12.561006803866746</v>
      </c>
      <c r="U2" s="5">
        <v>0.70357414019868125</v>
      </c>
      <c r="V2" s="5">
        <v>-90.297251646522952</v>
      </c>
      <c r="W2" s="5">
        <v>1.8109885797509901E-2</v>
      </c>
      <c r="X2" s="5">
        <v>0.81498870361549525</v>
      </c>
      <c r="Y2" s="5">
        <v>4.447794344649332E-2</v>
      </c>
      <c r="Z2" s="5">
        <v>4.0066519146479553</v>
      </c>
      <c r="AA2" s="5">
        <v>0.17882778200366672</v>
      </c>
      <c r="AB2" t="s">
        <v>141</v>
      </c>
      <c r="AC2" t="s">
        <v>141</v>
      </c>
      <c r="AD2" s="5">
        <v>1.5568789007647259</v>
      </c>
    </row>
    <row r="3" spans="1:30">
      <c r="A3">
        <v>2</v>
      </c>
      <c r="B3">
        <v>2</v>
      </c>
      <c r="C3">
        <v>980062</v>
      </c>
      <c r="D3" s="2">
        <v>41653.936005324074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-77.760000000000005</v>
      </c>
      <c r="K3">
        <v>-17.91</v>
      </c>
      <c r="L3">
        <v>178.98</v>
      </c>
      <c r="M3">
        <f t="shared" si="1"/>
        <v>0</v>
      </c>
      <c r="N3" t="s">
        <v>107</v>
      </c>
      <c r="O3">
        <v>32</v>
      </c>
      <c r="P3">
        <v>175000</v>
      </c>
      <c r="Q3">
        <v>931</v>
      </c>
      <c r="R3">
        <v>367</v>
      </c>
      <c r="S3">
        <v>48</v>
      </c>
      <c r="T3" s="5">
        <v>12.552953837945752</v>
      </c>
      <c r="U3" s="5">
        <v>0.72185529067474574</v>
      </c>
      <c r="V3" s="5">
        <v>-90.271288095704762</v>
      </c>
      <c r="W3" s="5">
        <v>1.7490871779876242E-2</v>
      </c>
      <c r="X3" s="5">
        <v>0.77182009658968986</v>
      </c>
      <c r="Y3" s="5">
        <v>4.2254168191801354E-2</v>
      </c>
      <c r="Z3" s="5">
        <v>3.7940587354735178</v>
      </c>
      <c r="AA3" s="5">
        <v>0.17001960085438575</v>
      </c>
      <c r="AB3" t="s">
        <v>141</v>
      </c>
      <c r="AC3" t="s">
        <v>141</v>
      </c>
      <c r="AD3" s="5">
        <v>1.6104158995353799</v>
      </c>
    </row>
    <row r="4" spans="1:30">
      <c r="A4">
        <v>3</v>
      </c>
      <c r="B4">
        <v>3</v>
      </c>
      <c r="C4">
        <v>980062</v>
      </c>
      <c r="D4" s="2">
        <v>41653.946910648148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-77.260000000000005</v>
      </c>
      <c r="K4">
        <v>-17.91</v>
      </c>
      <c r="L4">
        <v>178.98</v>
      </c>
      <c r="M4">
        <f t="shared" si="1"/>
        <v>0</v>
      </c>
      <c r="N4" t="s">
        <v>107</v>
      </c>
      <c r="O4">
        <v>32</v>
      </c>
      <c r="P4">
        <v>175000</v>
      </c>
      <c r="Q4">
        <v>925</v>
      </c>
      <c r="R4">
        <v>375</v>
      </c>
      <c r="S4">
        <v>52</v>
      </c>
      <c r="T4" s="5">
        <v>13.308988105438745</v>
      </c>
      <c r="U4" s="5">
        <v>0.65219250733844691</v>
      </c>
      <c r="V4" s="5">
        <v>-90.272840023303303</v>
      </c>
      <c r="W4" s="5">
        <v>1.4789342177647812E-2</v>
      </c>
      <c r="X4" s="5">
        <v>0.7635695859846342</v>
      </c>
      <c r="Y4" s="5">
        <v>3.5425270760688125E-2</v>
      </c>
      <c r="Z4" s="5">
        <v>3.8551684416638663</v>
      </c>
      <c r="AA4" s="5">
        <v>0.15067052189484331</v>
      </c>
      <c r="AB4" t="s">
        <v>141</v>
      </c>
      <c r="AC4" t="s">
        <v>141</v>
      </c>
      <c r="AD4" s="5">
        <v>1.4270374175475173</v>
      </c>
    </row>
    <row r="5" spans="1:30">
      <c r="A5">
        <v>4</v>
      </c>
      <c r="B5">
        <v>4</v>
      </c>
      <c r="C5">
        <v>980062</v>
      </c>
      <c r="D5" s="2">
        <v>41653.957713425923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-76.760000000000005</v>
      </c>
      <c r="K5">
        <v>-17.91</v>
      </c>
      <c r="L5">
        <v>178.98</v>
      </c>
      <c r="M5">
        <f t="shared" si="1"/>
        <v>0</v>
      </c>
      <c r="N5" t="s">
        <v>107</v>
      </c>
      <c r="O5">
        <v>32</v>
      </c>
      <c r="P5">
        <v>175000</v>
      </c>
      <c r="Q5">
        <v>930</v>
      </c>
      <c r="R5">
        <v>390</v>
      </c>
      <c r="S5">
        <v>61</v>
      </c>
      <c r="T5" s="5">
        <v>12.785817298936346</v>
      </c>
      <c r="U5" s="5">
        <v>0.65129673568574509</v>
      </c>
      <c r="V5" s="5">
        <v>-90.285761738352491</v>
      </c>
      <c r="W5" s="5">
        <v>1.5066268310673699E-2</v>
      </c>
      <c r="X5" s="5">
        <v>0.74791393963375841</v>
      </c>
      <c r="Y5" s="5">
        <v>3.6215934701482794E-2</v>
      </c>
      <c r="Z5" s="5">
        <v>3.8092790232103058</v>
      </c>
      <c r="AA5" s="5">
        <v>0.14881361210944596</v>
      </c>
      <c r="AB5" t="s">
        <v>141</v>
      </c>
      <c r="AC5" t="s">
        <v>141</v>
      </c>
      <c r="AD5" s="5">
        <v>1.4460208921462994</v>
      </c>
    </row>
    <row r="6" spans="1:30">
      <c r="A6">
        <v>5</v>
      </c>
      <c r="B6">
        <v>5</v>
      </c>
      <c r="C6">
        <v>980062</v>
      </c>
      <c r="D6" s="2">
        <v>41653.968575578707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-76.260000000000005</v>
      </c>
      <c r="K6">
        <v>-17.91</v>
      </c>
      <c r="L6">
        <v>178.98</v>
      </c>
      <c r="M6">
        <f t="shared" si="1"/>
        <v>0</v>
      </c>
      <c r="N6" t="s">
        <v>107</v>
      </c>
      <c r="O6">
        <v>32</v>
      </c>
      <c r="P6">
        <v>175000</v>
      </c>
      <c r="Q6">
        <v>924</v>
      </c>
      <c r="R6">
        <v>381</v>
      </c>
      <c r="S6">
        <v>59</v>
      </c>
      <c r="T6" s="5">
        <v>14.094175982266245</v>
      </c>
      <c r="U6" s="5">
        <v>0.59534390956448791</v>
      </c>
      <c r="V6" s="5">
        <v>-90.27163731963941</v>
      </c>
      <c r="W6" s="5">
        <v>1.334251937490513E-2</v>
      </c>
      <c r="X6" s="5">
        <v>0.8011421335743909</v>
      </c>
      <c r="Y6" s="5">
        <v>3.2300519489014405E-2</v>
      </c>
      <c r="Z6" s="5">
        <v>4.0797384739079812</v>
      </c>
      <c r="AA6" s="5">
        <v>0.14390332779730888</v>
      </c>
      <c r="AB6" t="s">
        <v>141</v>
      </c>
      <c r="AC6" t="s">
        <v>141</v>
      </c>
      <c r="AD6" s="5">
        <v>1.2639847572738556</v>
      </c>
    </row>
    <row r="7" spans="1:30">
      <c r="A7">
        <v>6</v>
      </c>
      <c r="B7">
        <v>6</v>
      </c>
      <c r="C7">
        <v>980062</v>
      </c>
      <c r="D7" s="2">
        <v>41653.979362500002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-75.91</v>
      </c>
      <c r="K7">
        <v>-17.91</v>
      </c>
      <c r="L7">
        <v>178.98</v>
      </c>
      <c r="M7">
        <f t="shared" si="1"/>
        <v>0</v>
      </c>
      <c r="N7" t="s">
        <v>107</v>
      </c>
      <c r="O7">
        <v>32</v>
      </c>
      <c r="P7">
        <v>175000</v>
      </c>
      <c r="Q7">
        <v>929</v>
      </c>
      <c r="R7">
        <v>385</v>
      </c>
      <c r="S7">
        <v>72</v>
      </c>
      <c r="T7" s="5">
        <v>13.550673807492348</v>
      </c>
      <c r="U7" s="5">
        <v>0.60120047963662848</v>
      </c>
      <c r="V7" s="5">
        <v>-90.287629827875449</v>
      </c>
      <c r="W7" s="5">
        <v>1.3756121951558975E-2</v>
      </c>
      <c r="X7" s="5">
        <v>0.78603100455828168</v>
      </c>
      <c r="Y7" s="5">
        <v>3.3680695758784553E-2</v>
      </c>
      <c r="Z7" s="5">
        <v>4.2444095491966287</v>
      </c>
      <c r="AA7" s="5">
        <v>0.14577269834752968</v>
      </c>
      <c r="AB7" t="s">
        <v>141</v>
      </c>
      <c r="AC7" t="s">
        <v>141</v>
      </c>
      <c r="AD7" s="5">
        <v>1.2811753695568746</v>
      </c>
    </row>
    <row r="8" spans="1:30">
      <c r="A8">
        <v>7</v>
      </c>
      <c r="B8">
        <v>7</v>
      </c>
      <c r="C8">
        <v>980062</v>
      </c>
      <c r="D8" s="2">
        <v>41653.990200578701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-78.260000000000005</v>
      </c>
      <c r="K8">
        <v>-16.559999999999999</v>
      </c>
      <c r="L8">
        <v>178.98</v>
      </c>
      <c r="M8">
        <f t="shared" si="1"/>
        <v>0</v>
      </c>
      <c r="N8" t="s">
        <v>107</v>
      </c>
      <c r="O8">
        <v>32</v>
      </c>
      <c r="P8">
        <v>175000</v>
      </c>
      <c r="Q8">
        <v>922</v>
      </c>
      <c r="R8">
        <v>322</v>
      </c>
      <c r="S8">
        <v>60</v>
      </c>
      <c r="T8" s="5">
        <v>10.793248275374742</v>
      </c>
      <c r="U8" s="5">
        <v>0.45885473912303942</v>
      </c>
      <c r="V8" s="5">
        <v>-90.257940267307362</v>
      </c>
      <c r="W8" s="5">
        <v>1.4093402775217895E-2</v>
      </c>
      <c r="X8" s="5">
        <v>0.82332690790655805</v>
      </c>
      <c r="Y8" s="5">
        <v>3.4952315100911763E-2</v>
      </c>
      <c r="Z8" s="5">
        <v>3.8488293218220946</v>
      </c>
      <c r="AA8" s="5">
        <v>0.12318671651767601</v>
      </c>
      <c r="AB8" t="s">
        <v>141</v>
      </c>
      <c r="AC8" t="s">
        <v>141</v>
      </c>
      <c r="AD8" s="5">
        <v>1.0788570304232543</v>
      </c>
    </row>
    <row r="9" spans="1:30">
      <c r="A9">
        <v>8</v>
      </c>
      <c r="B9">
        <v>8</v>
      </c>
      <c r="C9">
        <v>980062</v>
      </c>
      <c r="D9" s="2">
        <v>41654.000996296294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-77.760000000000005</v>
      </c>
      <c r="K9">
        <v>-16.559999999999999</v>
      </c>
      <c r="L9">
        <v>178.98</v>
      </c>
      <c r="M9">
        <f t="shared" si="1"/>
        <v>0</v>
      </c>
      <c r="N9" t="s">
        <v>107</v>
      </c>
      <c r="O9">
        <v>32</v>
      </c>
      <c r="P9">
        <v>175000</v>
      </c>
      <c r="Q9">
        <v>927</v>
      </c>
      <c r="R9">
        <v>329</v>
      </c>
      <c r="S9">
        <v>62</v>
      </c>
      <c r="T9" s="5">
        <v>10.446527312089779</v>
      </c>
      <c r="U9" s="5">
        <v>0.53291969935135408</v>
      </c>
      <c r="V9" s="5">
        <v>-90.223743783950624</v>
      </c>
      <c r="W9" s="5">
        <v>1.5239211522595792E-2</v>
      </c>
      <c r="X9" s="5">
        <v>0.75057293610646159</v>
      </c>
      <c r="Y9" s="5">
        <v>3.7294414266427427E-2</v>
      </c>
      <c r="Z9" s="5">
        <v>3.820943711507756</v>
      </c>
      <c r="AA9" s="5">
        <v>0.12969737262375128</v>
      </c>
      <c r="AB9" t="s">
        <v>141</v>
      </c>
      <c r="AC9" t="s">
        <v>141</v>
      </c>
      <c r="AD9" s="5">
        <v>1.2607348509895719</v>
      </c>
    </row>
    <row r="10" spans="1:30">
      <c r="A10">
        <v>9</v>
      </c>
      <c r="B10">
        <v>9</v>
      </c>
      <c r="C10">
        <v>980062</v>
      </c>
      <c r="D10" s="2">
        <v>41654.011830787036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-77.260000000000005</v>
      </c>
      <c r="K10">
        <v>-16.559999999999999</v>
      </c>
      <c r="L10">
        <v>178.98</v>
      </c>
      <c r="M10">
        <f t="shared" si="1"/>
        <v>0</v>
      </c>
      <c r="N10" t="s">
        <v>107</v>
      </c>
      <c r="O10">
        <v>32</v>
      </c>
      <c r="P10">
        <v>175000</v>
      </c>
      <c r="Q10">
        <v>926</v>
      </c>
      <c r="R10">
        <v>307</v>
      </c>
      <c r="S10">
        <v>52</v>
      </c>
      <c r="T10" s="5">
        <v>10.999605630059566</v>
      </c>
      <c r="U10" s="5">
        <v>0.66065850506404988</v>
      </c>
      <c r="V10" s="5">
        <v>-90.227129139473135</v>
      </c>
      <c r="W10" s="5">
        <v>1.9743384633168937E-2</v>
      </c>
      <c r="X10" s="5">
        <v>0.81904701056975104</v>
      </c>
      <c r="Y10" s="5">
        <v>4.8720111083660665E-2</v>
      </c>
      <c r="Z10" s="5">
        <v>3.9326667036738292</v>
      </c>
      <c r="AA10" s="5">
        <v>0.17563257385044029</v>
      </c>
      <c r="AB10" t="s">
        <v>141</v>
      </c>
      <c r="AC10" t="s">
        <v>141</v>
      </c>
      <c r="AD10" s="5">
        <v>1.5357996173031305</v>
      </c>
    </row>
    <row r="11" spans="1:30">
      <c r="A11">
        <v>10</v>
      </c>
      <c r="B11">
        <v>10</v>
      </c>
      <c r="C11">
        <v>980062</v>
      </c>
      <c r="D11" s="2">
        <v>41654.022656712965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-76.760000000000005</v>
      </c>
      <c r="K11">
        <v>-16.559999999999999</v>
      </c>
      <c r="L11">
        <v>178.98</v>
      </c>
      <c r="M11">
        <f t="shared" si="1"/>
        <v>0</v>
      </c>
      <c r="N11" t="s">
        <v>107</v>
      </c>
      <c r="O11">
        <v>32</v>
      </c>
      <c r="P11">
        <v>175000</v>
      </c>
      <c r="Q11">
        <v>925</v>
      </c>
      <c r="R11">
        <v>310</v>
      </c>
      <c r="S11">
        <v>61</v>
      </c>
      <c r="T11" s="5">
        <v>11.559651792164646</v>
      </c>
      <c r="U11" s="5">
        <v>0.54140243234067376</v>
      </c>
      <c r="V11" s="5">
        <v>-90.228829462305328</v>
      </c>
      <c r="W11" s="5">
        <v>1.6267438949308616E-2</v>
      </c>
      <c r="X11" s="5">
        <v>0.86006730803319442</v>
      </c>
      <c r="Y11" s="5">
        <v>4.0523432195370766E-2</v>
      </c>
      <c r="Z11" s="5">
        <v>4.1050516476127754</v>
      </c>
      <c r="AA11" s="5">
        <v>0.15249595167799884</v>
      </c>
      <c r="AB11" t="s">
        <v>141</v>
      </c>
      <c r="AC11" t="s">
        <v>141</v>
      </c>
      <c r="AD11" s="5">
        <v>1.2330451672221154</v>
      </c>
    </row>
    <row r="12" spans="1:30">
      <c r="A12">
        <v>11</v>
      </c>
      <c r="B12">
        <v>11</v>
      </c>
      <c r="C12">
        <v>980062</v>
      </c>
      <c r="D12" s="2">
        <v>41654.033461458333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-76.260000000000005</v>
      </c>
      <c r="K12">
        <v>-16.559999999999999</v>
      </c>
      <c r="L12">
        <v>178.98</v>
      </c>
      <c r="M12">
        <f t="shared" si="1"/>
        <v>0</v>
      </c>
      <c r="N12" t="s">
        <v>107</v>
      </c>
      <c r="O12">
        <v>32</v>
      </c>
      <c r="P12">
        <v>175000</v>
      </c>
      <c r="Q12">
        <v>931</v>
      </c>
      <c r="R12">
        <v>322</v>
      </c>
      <c r="S12">
        <v>53</v>
      </c>
      <c r="T12" s="5">
        <v>11.505856335955137</v>
      </c>
      <c r="U12" s="5">
        <v>0.70546158936136139</v>
      </c>
      <c r="V12" s="5">
        <v>-90.228842489148377</v>
      </c>
      <c r="W12" s="5">
        <v>2.3466108834597127E-2</v>
      </c>
      <c r="X12" s="5">
        <v>0.95885405452804595</v>
      </c>
      <c r="Y12" s="5">
        <v>6.1789529273243604E-2</v>
      </c>
      <c r="Z12" s="5">
        <v>4.5150664140394872</v>
      </c>
      <c r="AA12" s="5">
        <v>0.22963812824211244</v>
      </c>
      <c r="AB12" t="s">
        <v>141</v>
      </c>
      <c r="AC12" t="s">
        <v>141</v>
      </c>
      <c r="AD12" s="5">
        <v>1.5636682415094325</v>
      </c>
    </row>
    <row r="13" spans="1:30">
      <c r="A13">
        <v>12</v>
      </c>
      <c r="B13">
        <v>12</v>
      </c>
      <c r="C13">
        <v>980062</v>
      </c>
      <c r="D13" s="2">
        <v>41654.044331134261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-75.91</v>
      </c>
      <c r="K13">
        <v>-16.559999999999999</v>
      </c>
      <c r="L13">
        <v>178.98</v>
      </c>
      <c r="M13">
        <f t="shared" si="1"/>
        <v>0</v>
      </c>
      <c r="N13" t="s">
        <v>107</v>
      </c>
      <c r="O13">
        <v>32</v>
      </c>
      <c r="P13">
        <v>175000</v>
      </c>
      <c r="Q13">
        <v>928</v>
      </c>
      <c r="R13">
        <v>327</v>
      </c>
      <c r="S13">
        <v>51</v>
      </c>
      <c r="T13" s="5">
        <v>10.772175355693349</v>
      </c>
      <c r="U13" s="5">
        <v>0.73315835572546739</v>
      </c>
      <c r="V13" s="5">
        <v>-90.243927997254161</v>
      </c>
      <c r="W13" s="5">
        <v>2.16037665236345E-2</v>
      </c>
      <c r="X13" s="5">
        <v>0.79329928225138435</v>
      </c>
      <c r="Y13" s="5">
        <v>5.3237159933424379E-2</v>
      </c>
      <c r="Z13" s="5">
        <v>3.9557450252277935</v>
      </c>
      <c r="AA13" s="5">
        <v>0.18947520043660279</v>
      </c>
      <c r="AB13" t="s">
        <v>141</v>
      </c>
      <c r="AC13" t="s">
        <v>141</v>
      </c>
      <c r="AD13" s="5">
        <v>1.7107928294328136</v>
      </c>
    </row>
    <row r="14" spans="1:30">
      <c r="A14">
        <v>13</v>
      </c>
      <c r="B14">
        <v>13</v>
      </c>
      <c r="C14">
        <v>980062</v>
      </c>
      <c r="D14" s="2">
        <v>41654.055184722223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-78.260000000000005</v>
      </c>
      <c r="K14">
        <v>-17.559999999999999</v>
      </c>
      <c r="L14">
        <v>178.98</v>
      </c>
      <c r="M14">
        <f t="shared" si="1"/>
        <v>0</v>
      </c>
      <c r="N14" t="s">
        <v>107</v>
      </c>
      <c r="O14">
        <v>32</v>
      </c>
      <c r="P14">
        <v>175000</v>
      </c>
      <c r="Q14">
        <v>925</v>
      </c>
      <c r="R14">
        <v>343</v>
      </c>
      <c r="S14">
        <v>59</v>
      </c>
      <c r="T14" s="5">
        <v>12.976084661514694</v>
      </c>
      <c r="U14" s="5">
        <v>0.61354190106319173</v>
      </c>
      <c r="V14" s="5">
        <v>-90.250321780471509</v>
      </c>
      <c r="W14" s="5">
        <v>1.5794352679909307E-2</v>
      </c>
      <c r="X14" s="5">
        <v>0.84282761943494944</v>
      </c>
      <c r="Y14" s="5">
        <v>3.9272734282959368E-2</v>
      </c>
      <c r="Z14" s="5">
        <v>4.3337303207637738</v>
      </c>
      <c r="AA14" s="5">
        <v>0.16333107465829336</v>
      </c>
      <c r="AB14" t="s">
        <v>141</v>
      </c>
      <c r="AC14" t="s">
        <v>141</v>
      </c>
      <c r="AD14" s="5">
        <v>1.3227884776458383</v>
      </c>
    </row>
    <row r="15" spans="1:30">
      <c r="A15">
        <v>14</v>
      </c>
      <c r="B15">
        <v>14</v>
      </c>
      <c r="C15">
        <v>980062</v>
      </c>
      <c r="D15" s="2">
        <v>41654.066041087965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-78.260000000000005</v>
      </c>
      <c r="K15">
        <v>-17.309999999999999</v>
      </c>
      <c r="L15">
        <v>178.98</v>
      </c>
      <c r="M15">
        <f t="shared" si="1"/>
        <v>0</v>
      </c>
      <c r="N15" t="s">
        <v>107</v>
      </c>
      <c r="O15">
        <v>32</v>
      </c>
      <c r="P15">
        <v>175000</v>
      </c>
      <c r="Q15">
        <v>927</v>
      </c>
      <c r="R15">
        <v>363</v>
      </c>
      <c r="S15">
        <v>58</v>
      </c>
      <c r="T15" s="5">
        <v>12.577481109902241</v>
      </c>
      <c r="U15" s="5">
        <v>0.62601288837871383</v>
      </c>
      <c r="V15" s="5">
        <v>-90.274191539040032</v>
      </c>
      <c r="W15" s="5">
        <v>1.5307536853668527E-2</v>
      </c>
      <c r="X15" s="5">
        <v>0.78142043701593134</v>
      </c>
      <c r="Y15" s="5">
        <v>3.6984226630734092E-2</v>
      </c>
      <c r="Z15" s="5">
        <v>3.8569854358930238</v>
      </c>
      <c r="AA15" s="5">
        <v>0.1495530783037079</v>
      </c>
      <c r="AB15" t="s">
        <v>141</v>
      </c>
      <c r="AC15" t="s">
        <v>141</v>
      </c>
      <c r="AD15" s="5">
        <v>1.3910058325411858</v>
      </c>
    </row>
    <row r="16" spans="1:30">
      <c r="A16">
        <v>15</v>
      </c>
      <c r="B16">
        <v>15</v>
      </c>
      <c r="C16">
        <v>980062</v>
      </c>
      <c r="D16" s="2">
        <v>41654.076867361109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-78.260000000000005</v>
      </c>
      <c r="K16">
        <v>-17.059999999999999</v>
      </c>
      <c r="L16">
        <v>178.98</v>
      </c>
      <c r="M16">
        <f t="shared" si="1"/>
        <v>0</v>
      </c>
      <c r="N16" t="s">
        <v>107</v>
      </c>
      <c r="O16">
        <v>32</v>
      </c>
      <c r="P16">
        <v>175000</v>
      </c>
      <c r="Q16">
        <v>927</v>
      </c>
      <c r="R16">
        <v>336</v>
      </c>
      <c r="S16">
        <v>55</v>
      </c>
      <c r="T16" s="5">
        <v>11.523290704352002</v>
      </c>
      <c r="U16" s="5">
        <v>0.61665477569743665</v>
      </c>
      <c r="V16" s="5">
        <v>-90.269207251421022</v>
      </c>
      <c r="W16" s="5">
        <v>1.7413898199087331E-2</v>
      </c>
      <c r="X16" s="5">
        <v>0.81388956113638966</v>
      </c>
      <c r="Y16" s="5">
        <v>4.3114066103303032E-2</v>
      </c>
      <c r="Z16" s="5">
        <v>4.0489889946409034</v>
      </c>
      <c r="AA16" s="5">
        <v>0.16180198336834559</v>
      </c>
      <c r="AB16" t="s">
        <v>141</v>
      </c>
      <c r="AC16" t="s">
        <v>141</v>
      </c>
      <c r="AD16" s="5">
        <v>1.4028728343273016</v>
      </c>
    </row>
    <row r="17" spans="1:30">
      <c r="A17">
        <v>16</v>
      </c>
      <c r="B17">
        <v>16</v>
      </c>
      <c r="C17">
        <v>980062</v>
      </c>
      <c r="D17" s="2">
        <v>41654.087681018522</v>
      </c>
      <c r="E17">
        <v>71.88</v>
      </c>
      <c r="F17">
        <v>35.94</v>
      </c>
      <c r="G17">
        <v>-135</v>
      </c>
      <c r="H17">
        <v>-90.2</v>
      </c>
      <c r="I17">
        <f t="shared" si="0"/>
        <v>13.5</v>
      </c>
      <c r="J17">
        <v>-78.260000000000005</v>
      </c>
      <c r="K17">
        <v>-16.809999999999999</v>
      </c>
      <c r="L17">
        <v>178.98</v>
      </c>
      <c r="M17">
        <f t="shared" si="1"/>
        <v>0</v>
      </c>
      <c r="N17" t="s">
        <v>107</v>
      </c>
      <c r="O17">
        <v>32</v>
      </c>
      <c r="P17">
        <v>175000</v>
      </c>
      <c r="Q17">
        <v>926</v>
      </c>
      <c r="R17">
        <v>321</v>
      </c>
      <c r="S17">
        <v>59</v>
      </c>
      <c r="T17" s="5">
        <v>11.509927929791209</v>
      </c>
      <c r="U17" s="5">
        <v>0.55538980750088129</v>
      </c>
      <c r="V17" s="5">
        <v>-90.288713602803668</v>
      </c>
      <c r="W17" s="5">
        <v>1.6188216610118159E-2</v>
      </c>
      <c r="X17" s="5">
        <v>0.8265194265493806</v>
      </c>
      <c r="Y17" s="5">
        <v>3.9419484244597104E-2</v>
      </c>
      <c r="Z17" s="5">
        <v>4.054619592610913</v>
      </c>
      <c r="AA17" s="5">
        <v>0.14997167884662038</v>
      </c>
      <c r="AB17" t="s">
        <v>141</v>
      </c>
      <c r="AC17" t="s">
        <v>141</v>
      </c>
      <c r="AD17" s="5">
        <v>1.2750827233824158</v>
      </c>
    </row>
    <row r="18" spans="1:30">
      <c r="A18">
        <v>17</v>
      </c>
      <c r="B18">
        <v>17</v>
      </c>
      <c r="C18">
        <v>980062</v>
      </c>
      <c r="D18" s="2">
        <v>41654.098492708334</v>
      </c>
      <c r="E18">
        <v>71.88</v>
      </c>
      <c r="F18">
        <v>35.94</v>
      </c>
      <c r="G18">
        <v>-135</v>
      </c>
      <c r="H18">
        <v>-90.2</v>
      </c>
      <c r="I18">
        <f t="shared" si="0"/>
        <v>13.5</v>
      </c>
      <c r="J18">
        <v>-78.260000000000005</v>
      </c>
      <c r="K18">
        <v>-16.309999999999999</v>
      </c>
      <c r="L18">
        <v>178.98</v>
      </c>
      <c r="M18">
        <f t="shared" si="1"/>
        <v>0</v>
      </c>
      <c r="N18" t="s">
        <v>107</v>
      </c>
      <c r="O18">
        <v>32</v>
      </c>
      <c r="P18">
        <v>175000</v>
      </c>
      <c r="Q18">
        <v>929</v>
      </c>
      <c r="R18">
        <v>287</v>
      </c>
      <c r="S18">
        <v>48</v>
      </c>
      <c r="T18" s="5">
        <v>10.183613992715769</v>
      </c>
      <c r="U18" s="5">
        <v>0.62093067875887631</v>
      </c>
      <c r="V18" s="5">
        <v>-90.281350871707204</v>
      </c>
      <c r="W18" s="5">
        <v>2.0043201921096508E-2</v>
      </c>
      <c r="X18" s="5">
        <v>0.81358308862936346</v>
      </c>
      <c r="Y18" s="5">
        <v>4.9718490591767688E-2</v>
      </c>
      <c r="Z18" s="5">
        <v>3.8741922780848244</v>
      </c>
      <c r="AA18" s="5">
        <v>0.16780185244553347</v>
      </c>
      <c r="AB18" t="s">
        <v>141</v>
      </c>
      <c r="AC18" t="s">
        <v>141</v>
      </c>
      <c r="AD18" s="5">
        <v>1.4859073800822247</v>
      </c>
    </row>
    <row r="19" spans="1:30">
      <c r="A19">
        <v>18</v>
      </c>
      <c r="B19">
        <v>18</v>
      </c>
      <c r="C19">
        <v>980062</v>
      </c>
      <c r="D19" s="2">
        <v>41654.109343981479</v>
      </c>
      <c r="E19">
        <v>71.88</v>
      </c>
      <c r="F19">
        <v>35.94</v>
      </c>
      <c r="G19">
        <v>-135</v>
      </c>
      <c r="H19">
        <v>-90.2</v>
      </c>
      <c r="I19">
        <f t="shared" si="0"/>
        <v>13.5</v>
      </c>
      <c r="J19">
        <v>-78.260000000000005</v>
      </c>
      <c r="K19">
        <v>-16.059999999999999</v>
      </c>
      <c r="L19">
        <v>178.98</v>
      </c>
      <c r="M19">
        <f t="shared" si="1"/>
        <v>0</v>
      </c>
      <c r="N19" t="s">
        <v>107</v>
      </c>
      <c r="O19">
        <v>32</v>
      </c>
      <c r="P19">
        <v>175000</v>
      </c>
      <c r="Q19">
        <v>927</v>
      </c>
      <c r="R19">
        <v>289</v>
      </c>
      <c r="S19">
        <v>40</v>
      </c>
      <c r="T19" s="5">
        <v>10.219958369578441</v>
      </c>
      <c r="U19" s="5">
        <v>0.82971688705427316</v>
      </c>
      <c r="V19" s="5">
        <v>-90.247805180873996</v>
      </c>
      <c r="W19" s="5">
        <v>2.5723813386845977E-2</v>
      </c>
      <c r="X19" s="5">
        <v>0.79655056043702543</v>
      </c>
      <c r="Y19" s="5">
        <v>6.3017534418128046E-2</v>
      </c>
      <c r="Z19" s="5">
        <v>3.6306995540419273</v>
      </c>
      <c r="AA19" s="5">
        <v>0.21210516407520139</v>
      </c>
      <c r="AB19" t="s">
        <v>141</v>
      </c>
      <c r="AC19" t="s">
        <v>141</v>
      </c>
      <c r="AD19" s="5">
        <v>1.9956542696374966</v>
      </c>
    </row>
    <row r="20" spans="1:30">
      <c r="A20">
        <v>19</v>
      </c>
      <c r="B20">
        <v>19</v>
      </c>
      <c r="C20">
        <v>980062</v>
      </c>
      <c r="D20" s="2">
        <v>41654.120255902781</v>
      </c>
      <c r="E20">
        <v>71.88</v>
      </c>
      <c r="F20">
        <v>35.94</v>
      </c>
      <c r="G20">
        <v>-135</v>
      </c>
      <c r="H20">
        <v>-90.2</v>
      </c>
      <c r="I20">
        <f t="shared" si="0"/>
        <v>13.5</v>
      </c>
      <c r="J20">
        <v>-78.260000000000005</v>
      </c>
      <c r="K20">
        <v>-15.81</v>
      </c>
      <c r="L20">
        <v>178.98</v>
      </c>
      <c r="M20">
        <f t="shared" si="1"/>
        <v>0</v>
      </c>
      <c r="N20" t="s">
        <v>107</v>
      </c>
      <c r="O20">
        <v>32</v>
      </c>
      <c r="P20">
        <v>175000</v>
      </c>
      <c r="Q20">
        <v>928</v>
      </c>
      <c r="R20">
        <v>290</v>
      </c>
      <c r="S20">
        <v>58</v>
      </c>
      <c r="T20" s="5">
        <v>11.022576177795628</v>
      </c>
      <c r="U20" s="5">
        <v>0.59226819046407009</v>
      </c>
      <c r="V20" s="5">
        <v>-90.242135458426915</v>
      </c>
      <c r="W20" s="5">
        <v>1.9475415510025046E-2</v>
      </c>
      <c r="X20" s="5">
        <v>0.90559372223491374</v>
      </c>
      <c r="Y20" s="5">
        <v>4.9527808695049962E-2</v>
      </c>
      <c r="Z20" s="5">
        <v>4.2209850963874898</v>
      </c>
      <c r="AA20" s="5">
        <v>0.17846653469975676</v>
      </c>
      <c r="AB20" t="s">
        <v>141</v>
      </c>
      <c r="AC20" t="s">
        <v>141</v>
      </c>
      <c r="AD20" s="5">
        <v>1.3527606633640443</v>
      </c>
    </row>
    <row r="21" spans="1:30">
      <c r="A21">
        <v>20</v>
      </c>
      <c r="B21">
        <v>20</v>
      </c>
      <c r="C21">
        <v>980062</v>
      </c>
      <c r="D21" s="2">
        <v>41654.131098958336</v>
      </c>
      <c r="E21">
        <v>71.88</v>
      </c>
      <c r="F21">
        <v>35.94</v>
      </c>
      <c r="G21">
        <v>-135</v>
      </c>
      <c r="H21">
        <v>-90.2</v>
      </c>
      <c r="I21">
        <f t="shared" si="0"/>
        <v>13.5</v>
      </c>
      <c r="J21">
        <v>-78.260000000000005</v>
      </c>
      <c r="K21">
        <v>-15.56</v>
      </c>
      <c r="L21">
        <v>178.98</v>
      </c>
      <c r="M21">
        <f t="shared" si="1"/>
        <v>0</v>
      </c>
      <c r="N21" t="s">
        <v>107</v>
      </c>
      <c r="O21">
        <v>32</v>
      </c>
      <c r="P21">
        <v>175000</v>
      </c>
      <c r="Q21">
        <v>932</v>
      </c>
      <c r="R21">
        <v>293</v>
      </c>
      <c r="S21">
        <v>60</v>
      </c>
      <c r="T21" s="5">
        <v>9.5120380626164991</v>
      </c>
      <c r="U21" s="5">
        <v>0.59060388242591821</v>
      </c>
      <c r="V21" s="5">
        <v>-90.239226516695453</v>
      </c>
      <c r="W21" s="5">
        <v>1.8943321527774708E-2</v>
      </c>
      <c r="X21" s="5">
        <v>0.76233498034733638</v>
      </c>
      <c r="Y21" s="5">
        <v>4.6137079565000398E-2</v>
      </c>
      <c r="Z21" s="5">
        <v>3.5749679861101011</v>
      </c>
      <c r="AA21" s="5">
        <v>0.14743673280908631</v>
      </c>
      <c r="AB21" t="s">
        <v>141</v>
      </c>
      <c r="AC21" t="s">
        <v>141</v>
      </c>
      <c r="AD21" s="5">
        <v>1.4601287391560684</v>
      </c>
    </row>
    <row r="22" spans="1:30">
      <c r="A22">
        <v>21</v>
      </c>
      <c r="B22">
        <v>21</v>
      </c>
      <c r="C22">
        <v>980062</v>
      </c>
      <c r="D22" s="2">
        <v>41654.141973032405</v>
      </c>
      <c r="E22">
        <v>71.88</v>
      </c>
      <c r="F22">
        <v>35.94</v>
      </c>
      <c r="G22">
        <v>-135</v>
      </c>
      <c r="H22">
        <v>-90.2</v>
      </c>
      <c r="I22">
        <f t="shared" si="0"/>
        <v>13.5</v>
      </c>
      <c r="J22">
        <v>-78.260000000000005</v>
      </c>
      <c r="K22">
        <v>-15.31</v>
      </c>
      <c r="L22">
        <v>178.98</v>
      </c>
      <c r="M22">
        <f t="shared" si="1"/>
        <v>0</v>
      </c>
      <c r="N22" t="s">
        <v>107</v>
      </c>
      <c r="O22">
        <v>32</v>
      </c>
      <c r="P22">
        <v>175000</v>
      </c>
      <c r="Q22">
        <v>930</v>
      </c>
      <c r="R22">
        <v>257</v>
      </c>
      <c r="S22">
        <v>51</v>
      </c>
      <c r="T22" s="5">
        <v>8.6400695190797769</v>
      </c>
      <c r="U22" s="5">
        <v>0.51667542752413032</v>
      </c>
      <c r="V22" s="5">
        <v>-90.237585184625146</v>
      </c>
      <c r="W22" s="5">
        <v>1.9288292005889631E-2</v>
      </c>
      <c r="X22" s="5">
        <v>0.7962038685190046</v>
      </c>
      <c r="Y22" s="5">
        <v>4.8079186766772718E-2</v>
      </c>
      <c r="Z22" s="5">
        <v>3.8119641218016245</v>
      </c>
      <c r="AA22" s="5">
        <v>0.14174224967919533</v>
      </c>
      <c r="AB22" t="s">
        <v>141</v>
      </c>
      <c r="AC22" t="s">
        <v>141</v>
      </c>
      <c r="AD22" s="5">
        <v>1.3012799087344489</v>
      </c>
    </row>
    <row r="23" spans="1:30">
      <c r="A23">
        <v>22</v>
      </c>
      <c r="B23">
        <v>22</v>
      </c>
      <c r="C23">
        <v>980062</v>
      </c>
      <c r="D23" s="2">
        <v>41654.152825694444</v>
      </c>
      <c r="E23">
        <v>71.88</v>
      </c>
      <c r="F23">
        <v>35.94</v>
      </c>
      <c r="G23">
        <v>-135</v>
      </c>
      <c r="H23">
        <v>-90.2</v>
      </c>
      <c r="I23">
        <f t="shared" si="0"/>
        <v>13.5</v>
      </c>
      <c r="J23">
        <v>-78.596999999999994</v>
      </c>
      <c r="K23">
        <v>-17.888000000000002</v>
      </c>
      <c r="L23">
        <v>139.61500000000001</v>
      </c>
      <c r="M23">
        <f t="shared" si="1"/>
        <v>0</v>
      </c>
      <c r="N23" t="s">
        <v>107</v>
      </c>
      <c r="O23">
        <v>32</v>
      </c>
      <c r="P23">
        <v>175000</v>
      </c>
      <c r="Q23">
        <v>930</v>
      </c>
      <c r="R23">
        <v>280</v>
      </c>
      <c r="S23">
        <v>64</v>
      </c>
      <c r="T23" s="5">
        <v>10.561330317740577</v>
      </c>
      <c r="U23" s="5">
        <v>0.48094634971709715</v>
      </c>
      <c r="V23" s="5">
        <v>-90.245522512328563</v>
      </c>
      <c r="W23" s="5">
        <v>1.7390663939756718E-2</v>
      </c>
      <c r="X23" s="5">
        <v>0.9318168842683876</v>
      </c>
      <c r="Y23" s="5">
        <v>4.4746109482409015E-2</v>
      </c>
      <c r="Z23" s="5">
        <v>4.6023031457703869</v>
      </c>
      <c r="AA23" s="5">
        <v>0.15845686840866108</v>
      </c>
      <c r="AB23" t="s">
        <v>141</v>
      </c>
      <c r="AC23" t="s">
        <v>141</v>
      </c>
      <c r="AD23" s="5">
        <v>1.1034713742437987</v>
      </c>
    </row>
    <row r="24" spans="1:30">
      <c r="A24">
        <v>23</v>
      </c>
      <c r="B24">
        <v>23</v>
      </c>
      <c r="C24">
        <v>980062</v>
      </c>
      <c r="D24" s="2">
        <v>41654.163722685182</v>
      </c>
      <c r="E24">
        <v>71.88</v>
      </c>
      <c r="F24">
        <v>35.94</v>
      </c>
      <c r="G24">
        <v>-135</v>
      </c>
      <c r="H24">
        <v>-90.2</v>
      </c>
      <c r="I24">
        <f t="shared" si="0"/>
        <v>13.5</v>
      </c>
      <c r="J24">
        <v>-78.096999999999994</v>
      </c>
      <c r="K24">
        <v>-17.888000000000002</v>
      </c>
      <c r="L24">
        <v>139.61500000000001</v>
      </c>
      <c r="M24">
        <f t="shared" si="1"/>
        <v>0</v>
      </c>
      <c r="N24" t="s">
        <v>107</v>
      </c>
      <c r="O24">
        <v>32</v>
      </c>
      <c r="P24">
        <v>175000</v>
      </c>
      <c r="Q24">
        <v>931</v>
      </c>
      <c r="R24">
        <v>296</v>
      </c>
      <c r="S24">
        <v>56</v>
      </c>
      <c r="T24" s="5">
        <v>11.919436442797686</v>
      </c>
      <c r="U24" s="5">
        <v>0.61803858622686736</v>
      </c>
      <c r="V24" s="5">
        <v>-90.219737743604441</v>
      </c>
      <c r="W24" s="5">
        <v>2.1245418523184584E-2</v>
      </c>
      <c r="X24" s="5">
        <v>1.020223078126814</v>
      </c>
      <c r="Y24" s="5">
        <v>5.7261391153678572E-2</v>
      </c>
      <c r="Z24" s="5">
        <v>4.8768518280495794</v>
      </c>
      <c r="AA24" s="5">
        <v>0.22243598215188376</v>
      </c>
      <c r="AB24" t="s">
        <v>141</v>
      </c>
      <c r="AC24" t="s">
        <v>141</v>
      </c>
      <c r="AD24" s="5">
        <v>1.3368624763057084</v>
      </c>
    </row>
    <row r="25" spans="1:30">
      <c r="A25">
        <v>24</v>
      </c>
      <c r="B25">
        <v>24</v>
      </c>
      <c r="C25">
        <v>980062</v>
      </c>
      <c r="D25" s="2">
        <v>41654.17465833333</v>
      </c>
      <c r="E25">
        <v>71.88</v>
      </c>
      <c r="F25">
        <v>35.94</v>
      </c>
      <c r="G25">
        <v>-135</v>
      </c>
      <c r="H25">
        <v>-90.2</v>
      </c>
      <c r="I25">
        <f t="shared" si="0"/>
        <v>13.5</v>
      </c>
      <c r="J25">
        <v>-77.596999999999994</v>
      </c>
      <c r="K25">
        <v>-17.888000000000002</v>
      </c>
      <c r="L25">
        <v>139.61500000000001</v>
      </c>
      <c r="M25">
        <f t="shared" si="1"/>
        <v>0</v>
      </c>
      <c r="N25" t="s">
        <v>107</v>
      </c>
      <c r="O25">
        <v>32</v>
      </c>
      <c r="P25">
        <v>175000</v>
      </c>
      <c r="Q25">
        <v>928</v>
      </c>
      <c r="R25">
        <v>294</v>
      </c>
      <c r="S25">
        <v>67</v>
      </c>
      <c r="T25" s="5">
        <v>11.440793243288912</v>
      </c>
      <c r="U25" s="5">
        <v>0.56280743223606144</v>
      </c>
      <c r="V25" s="5">
        <v>-90.271568961201893</v>
      </c>
      <c r="W25" s="5">
        <v>2.02235734084238E-2</v>
      </c>
      <c r="X25" s="5">
        <v>1.0091810347896786</v>
      </c>
      <c r="Y25" s="5">
        <v>5.4168952774132008E-2</v>
      </c>
      <c r="Z25" s="5">
        <v>4.9992109113246865</v>
      </c>
      <c r="AA25" s="5">
        <v>0.20537907926550802</v>
      </c>
      <c r="AB25" t="s">
        <v>141</v>
      </c>
      <c r="AC25" t="s">
        <v>141</v>
      </c>
      <c r="AD25" s="5">
        <v>1.2334776959854903</v>
      </c>
    </row>
    <row r="26" spans="1:30">
      <c r="A26">
        <v>25</v>
      </c>
      <c r="B26">
        <v>25</v>
      </c>
      <c r="C26">
        <v>980062</v>
      </c>
      <c r="D26" s="2">
        <v>41654.185498611114</v>
      </c>
      <c r="E26">
        <v>71.88</v>
      </c>
      <c r="F26">
        <v>35.94</v>
      </c>
      <c r="G26">
        <v>-135</v>
      </c>
      <c r="H26">
        <v>-90.2</v>
      </c>
      <c r="I26">
        <f t="shared" si="0"/>
        <v>13.5</v>
      </c>
      <c r="J26">
        <v>-77.096999999999994</v>
      </c>
      <c r="K26">
        <v>-17.888000000000002</v>
      </c>
      <c r="L26">
        <v>139.61500000000001</v>
      </c>
      <c r="M26">
        <f t="shared" si="1"/>
        <v>0</v>
      </c>
      <c r="N26" t="s">
        <v>107</v>
      </c>
      <c r="O26">
        <v>32</v>
      </c>
      <c r="P26">
        <v>175000</v>
      </c>
      <c r="Q26">
        <v>931</v>
      </c>
      <c r="R26">
        <v>293</v>
      </c>
      <c r="S26">
        <v>68</v>
      </c>
      <c r="T26" s="5">
        <v>10.023418093462976</v>
      </c>
      <c r="U26" s="5">
        <v>0.49340221175896992</v>
      </c>
      <c r="V26" s="5">
        <v>-90.211212406730311</v>
      </c>
      <c r="W26" s="5">
        <v>1.9256207066364602E-2</v>
      </c>
      <c r="X26" s="5">
        <v>0.96043829745508047</v>
      </c>
      <c r="Y26" s="5">
        <v>5.1300193785942132E-2</v>
      </c>
      <c r="Z26" s="5">
        <v>4.9219239185465282</v>
      </c>
      <c r="AA26" s="5">
        <v>0.17276480115352294</v>
      </c>
      <c r="AB26" t="s">
        <v>141</v>
      </c>
      <c r="AC26" t="s">
        <v>141</v>
      </c>
      <c r="AD26" s="5">
        <v>1.1247683596646323</v>
      </c>
    </row>
    <row r="27" spans="1:30">
      <c r="A27">
        <v>26</v>
      </c>
      <c r="B27">
        <v>26</v>
      </c>
      <c r="C27">
        <v>980062</v>
      </c>
      <c r="D27" s="2">
        <v>41654.196379976849</v>
      </c>
      <c r="E27">
        <v>71.88</v>
      </c>
      <c r="F27">
        <v>35.94</v>
      </c>
      <c r="G27">
        <v>-135</v>
      </c>
      <c r="H27">
        <v>-90.2</v>
      </c>
      <c r="I27">
        <f t="shared" si="0"/>
        <v>13.5</v>
      </c>
      <c r="J27">
        <v>-76.596999999999994</v>
      </c>
      <c r="K27">
        <v>-17.888000000000002</v>
      </c>
      <c r="L27">
        <v>139.61500000000001</v>
      </c>
      <c r="M27">
        <f t="shared" si="1"/>
        <v>0</v>
      </c>
      <c r="N27" t="s">
        <v>107</v>
      </c>
      <c r="O27">
        <v>32</v>
      </c>
      <c r="P27">
        <v>175000</v>
      </c>
      <c r="Q27">
        <v>929</v>
      </c>
      <c r="R27">
        <v>305</v>
      </c>
      <c r="S27">
        <v>51</v>
      </c>
      <c r="T27" s="5">
        <v>11.973289588848173</v>
      </c>
      <c r="U27" s="5">
        <v>0.5886368241961546</v>
      </c>
      <c r="V27" s="5">
        <v>-90.224379567273118</v>
      </c>
      <c r="W27" s="5">
        <v>1.8271483816052651E-2</v>
      </c>
      <c r="X27" s="5">
        <v>0.9185831376182968</v>
      </c>
      <c r="Y27" s="5">
        <v>4.6946867508219178E-2</v>
      </c>
      <c r="Z27" s="5">
        <v>4.4120203611690076</v>
      </c>
      <c r="AA27" s="5">
        <v>0.18158754250695486</v>
      </c>
      <c r="AB27" t="s">
        <v>141</v>
      </c>
      <c r="AC27" t="s">
        <v>141</v>
      </c>
      <c r="AD27" s="5">
        <v>1.3066535020017764</v>
      </c>
    </row>
    <row r="28" spans="1:30">
      <c r="A28">
        <v>27</v>
      </c>
      <c r="B28">
        <v>27</v>
      </c>
      <c r="C28">
        <v>980062</v>
      </c>
      <c r="D28" s="2">
        <v>41654.207225694445</v>
      </c>
      <c r="E28">
        <v>71.88</v>
      </c>
      <c r="F28">
        <v>35.94</v>
      </c>
      <c r="G28">
        <v>-135</v>
      </c>
      <c r="H28">
        <v>-90.2</v>
      </c>
      <c r="I28">
        <f t="shared" si="0"/>
        <v>13.5</v>
      </c>
      <c r="J28">
        <v>-76.247</v>
      </c>
      <c r="K28">
        <v>-17.888000000000002</v>
      </c>
      <c r="L28">
        <v>139.61500000000001</v>
      </c>
      <c r="M28">
        <f t="shared" si="1"/>
        <v>0</v>
      </c>
      <c r="N28" t="s">
        <v>107</v>
      </c>
      <c r="O28">
        <v>32</v>
      </c>
      <c r="P28">
        <v>175000</v>
      </c>
      <c r="Q28">
        <v>931</v>
      </c>
      <c r="R28">
        <v>345</v>
      </c>
      <c r="S28">
        <v>65</v>
      </c>
      <c r="T28" s="5">
        <v>14.13942856020406</v>
      </c>
      <c r="U28" s="5">
        <v>0.50317859040284252</v>
      </c>
      <c r="V28" s="5">
        <v>-90.233554390027138</v>
      </c>
      <c r="W28" s="5">
        <v>1.3294178123637359E-2</v>
      </c>
      <c r="X28" s="5">
        <v>0.9359107391154956</v>
      </c>
      <c r="Y28" s="5">
        <v>3.4193474503518756E-2</v>
      </c>
      <c r="Z28" s="5">
        <v>4.6536066039661828</v>
      </c>
      <c r="AA28" s="5">
        <v>0.1523482909443917</v>
      </c>
      <c r="AB28" t="s">
        <v>141</v>
      </c>
      <c r="AC28" t="s">
        <v>141</v>
      </c>
      <c r="AD28" s="5">
        <v>1.0444718235342185</v>
      </c>
    </row>
    <row r="29" spans="1:30">
      <c r="A29">
        <v>28</v>
      </c>
      <c r="B29">
        <v>28</v>
      </c>
      <c r="C29">
        <v>980062</v>
      </c>
      <c r="D29" s="2">
        <v>41654.218094444448</v>
      </c>
      <c r="E29">
        <v>71.88</v>
      </c>
      <c r="F29">
        <v>35.94</v>
      </c>
      <c r="G29">
        <v>-135</v>
      </c>
      <c r="H29">
        <v>-90.2</v>
      </c>
      <c r="I29">
        <f t="shared" si="0"/>
        <v>13.5</v>
      </c>
      <c r="J29">
        <v>-78.596999999999994</v>
      </c>
      <c r="K29">
        <v>-16.538</v>
      </c>
      <c r="L29">
        <v>139.61500000000001</v>
      </c>
      <c r="M29">
        <f t="shared" si="1"/>
        <v>0</v>
      </c>
      <c r="N29" t="s">
        <v>107</v>
      </c>
      <c r="O29">
        <v>32</v>
      </c>
      <c r="P29">
        <v>175000</v>
      </c>
      <c r="Q29">
        <v>927</v>
      </c>
      <c r="R29">
        <v>356</v>
      </c>
      <c r="S29">
        <v>59</v>
      </c>
      <c r="T29" s="5">
        <v>14.886183315388672</v>
      </c>
      <c r="U29" s="5">
        <v>0.73924645530882305</v>
      </c>
      <c r="V29" s="5">
        <v>-90.173335065871996</v>
      </c>
      <c r="W29" s="5">
        <v>1.9340141524553451E-2</v>
      </c>
      <c r="X29" s="5">
        <v>0.99011853701181707</v>
      </c>
      <c r="Y29" s="5">
        <v>5.0541715462515201E-2</v>
      </c>
      <c r="Z29" s="5">
        <v>4.8333393998771479</v>
      </c>
      <c r="AA29" s="5">
        <v>0.23557717126589051</v>
      </c>
      <c r="AB29" t="s">
        <v>141</v>
      </c>
      <c r="AC29" t="s">
        <v>141</v>
      </c>
      <c r="AD29" s="5">
        <v>1.4875250115725462</v>
      </c>
    </row>
    <row r="30" spans="1:30">
      <c r="A30">
        <v>29</v>
      </c>
      <c r="B30">
        <v>29</v>
      </c>
      <c r="C30">
        <v>980062</v>
      </c>
      <c r="D30" s="2">
        <v>41654.228993055556</v>
      </c>
      <c r="E30">
        <v>71.88</v>
      </c>
      <c r="F30">
        <v>35.94</v>
      </c>
      <c r="G30">
        <v>-135</v>
      </c>
      <c r="H30">
        <v>-90.2</v>
      </c>
      <c r="I30">
        <f t="shared" si="0"/>
        <v>13.5</v>
      </c>
      <c r="J30">
        <v>-78.096999999999994</v>
      </c>
      <c r="K30">
        <v>-16.538</v>
      </c>
      <c r="L30">
        <v>139.61500000000001</v>
      </c>
      <c r="M30">
        <f t="shared" si="1"/>
        <v>0</v>
      </c>
      <c r="N30" t="s">
        <v>107</v>
      </c>
      <c r="O30">
        <v>32</v>
      </c>
      <c r="P30">
        <v>175000</v>
      </c>
      <c r="Q30">
        <v>932</v>
      </c>
      <c r="R30">
        <v>351</v>
      </c>
      <c r="S30">
        <v>57</v>
      </c>
      <c r="T30" s="5">
        <v>13.512514696694332</v>
      </c>
      <c r="U30" s="5">
        <v>0.71567441994562642</v>
      </c>
      <c r="V30" s="5">
        <v>-90.203787936260113</v>
      </c>
      <c r="W30" s="5">
        <v>1.9501416830742638E-2</v>
      </c>
      <c r="X30" s="5">
        <v>0.91982470394262572</v>
      </c>
      <c r="Y30" s="5">
        <v>4.9413807755957641E-2</v>
      </c>
      <c r="Z30" s="5">
        <v>4.5878876135161315</v>
      </c>
      <c r="AA30" s="5">
        <v>0.21361543093107746</v>
      </c>
      <c r="AB30" t="s">
        <v>141</v>
      </c>
      <c r="AC30" t="s">
        <v>141</v>
      </c>
      <c r="AD30" s="5">
        <v>1.513529895429609</v>
      </c>
    </row>
    <row r="31" spans="1:30">
      <c r="A31">
        <v>30</v>
      </c>
      <c r="B31">
        <v>30</v>
      </c>
      <c r="C31">
        <v>980062</v>
      </c>
      <c r="D31" s="2">
        <v>41654.239875810184</v>
      </c>
      <c r="E31">
        <v>71.88</v>
      </c>
      <c r="F31">
        <v>35.94</v>
      </c>
      <c r="G31">
        <v>-135</v>
      </c>
      <c r="H31">
        <v>-90.2</v>
      </c>
      <c r="I31">
        <f t="shared" si="0"/>
        <v>13.5</v>
      </c>
      <c r="J31">
        <v>-77.596999999999994</v>
      </c>
      <c r="K31">
        <v>-16.538</v>
      </c>
      <c r="L31">
        <v>139.61500000000001</v>
      </c>
      <c r="M31">
        <f t="shared" si="1"/>
        <v>0</v>
      </c>
      <c r="N31" t="s">
        <v>107</v>
      </c>
      <c r="O31">
        <v>32</v>
      </c>
      <c r="P31">
        <v>175000</v>
      </c>
      <c r="Q31">
        <v>929</v>
      </c>
      <c r="R31">
        <v>323</v>
      </c>
      <c r="S31">
        <v>60</v>
      </c>
      <c r="T31" s="5">
        <v>11.95270777503629</v>
      </c>
      <c r="U31" s="5">
        <v>0.56634874830710935</v>
      </c>
      <c r="V31" s="5">
        <v>-90.16669937041766</v>
      </c>
      <c r="W31" s="5">
        <v>1.8219992721514842E-2</v>
      </c>
      <c r="X31" s="5">
        <v>0.96401383457386225</v>
      </c>
      <c r="Y31" s="5">
        <v>4.7990847069804284E-2</v>
      </c>
      <c r="Z31" s="5">
        <v>4.5660755341610226</v>
      </c>
      <c r="AA31" s="5">
        <v>0.1843865035493498</v>
      </c>
      <c r="AB31" t="s">
        <v>141</v>
      </c>
      <c r="AC31" t="s">
        <v>141</v>
      </c>
      <c r="AD31" s="5">
        <v>1.2381943802229276</v>
      </c>
    </row>
    <row r="32" spans="1:30">
      <c r="A32">
        <v>31</v>
      </c>
      <c r="B32">
        <v>31</v>
      </c>
      <c r="C32">
        <v>980062</v>
      </c>
      <c r="D32" s="2">
        <v>41654.250714004629</v>
      </c>
      <c r="E32">
        <v>71.88</v>
      </c>
      <c r="F32">
        <v>35.94</v>
      </c>
      <c r="G32">
        <v>-135</v>
      </c>
      <c r="H32">
        <v>-90.2</v>
      </c>
      <c r="I32">
        <f t="shared" si="0"/>
        <v>13.5</v>
      </c>
      <c r="J32">
        <v>-77.096999999999994</v>
      </c>
      <c r="K32">
        <v>-16.538</v>
      </c>
      <c r="L32">
        <v>139.61500000000001</v>
      </c>
      <c r="M32">
        <f t="shared" si="1"/>
        <v>0</v>
      </c>
      <c r="N32" t="s">
        <v>107</v>
      </c>
      <c r="O32">
        <v>32</v>
      </c>
      <c r="P32">
        <v>175000</v>
      </c>
      <c r="Q32">
        <v>930</v>
      </c>
      <c r="R32">
        <v>276</v>
      </c>
      <c r="S32">
        <v>60</v>
      </c>
      <c r="T32" s="5">
        <v>10.078443143257177</v>
      </c>
      <c r="U32" s="5">
        <v>0.56419467210435603</v>
      </c>
      <c r="V32" s="5">
        <v>-90.166124482506689</v>
      </c>
      <c r="W32" s="5">
        <v>2.0963851664259112E-2</v>
      </c>
      <c r="X32" s="5">
        <v>0.89889694773941997</v>
      </c>
      <c r="Y32" s="5">
        <v>5.2912806527000658E-2</v>
      </c>
      <c r="Z32" s="5">
        <v>4.6874712133512153</v>
      </c>
      <c r="AA32" s="5">
        <v>0.18312142115770372</v>
      </c>
      <c r="AB32" t="s">
        <v>141</v>
      </c>
      <c r="AC32" t="s">
        <v>141</v>
      </c>
      <c r="AD32" s="5">
        <v>1.3178175561314234</v>
      </c>
    </row>
    <row r="33" spans="1:30">
      <c r="A33">
        <v>32</v>
      </c>
      <c r="B33">
        <v>32</v>
      </c>
      <c r="C33">
        <v>980062</v>
      </c>
      <c r="D33" s="2">
        <v>41654.26157638889</v>
      </c>
      <c r="E33">
        <v>71.88</v>
      </c>
      <c r="F33">
        <v>35.94</v>
      </c>
      <c r="G33">
        <v>-135</v>
      </c>
      <c r="H33">
        <v>-90.2</v>
      </c>
      <c r="I33">
        <f t="shared" si="0"/>
        <v>13.5</v>
      </c>
      <c r="J33">
        <v>-76.596999999999994</v>
      </c>
      <c r="K33">
        <v>-16.538</v>
      </c>
      <c r="L33">
        <v>139.61500000000001</v>
      </c>
      <c r="M33">
        <f t="shared" si="1"/>
        <v>0</v>
      </c>
      <c r="N33" t="s">
        <v>107</v>
      </c>
      <c r="O33">
        <v>32</v>
      </c>
      <c r="P33">
        <v>175000</v>
      </c>
      <c r="Q33">
        <v>929</v>
      </c>
      <c r="R33">
        <v>300</v>
      </c>
      <c r="S33">
        <v>60</v>
      </c>
      <c r="T33" s="5">
        <v>9.8730475548360115</v>
      </c>
      <c r="U33" s="5">
        <v>0.68252986492247902</v>
      </c>
      <c r="V33" s="5">
        <v>-90.145907078414751</v>
      </c>
      <c r="W33" s="5">
        <v>2.8002752906056031E-2</v>
      </c>
      <c r="X33" s="5">
        <v>0.99725479826416019</v>
      </c>
      <c r="Y33" s="5">
        <v>7.5340387084709262E-2</v>
      </c>
      <c r="Z33" s="5">
        <v>4.9239990233839448</v>
      </c>
      <c r="AA33" s="5">
        <v>0.25086805666485457</v>
      </c>
      <c r="AB33" t="s">
        <v>141</v>
      </c>
      <c r="AC33" t="s">
        <v>141</v>
      </c>
      <c r="AD33" s="5">
        <v>1.5585231685085268</v>
      </c>
    </row>
    <row r="34" spans="1:30">
      <c r="A34">
        <v>33</v>
      </c>
      <c r="B34">
        <v>33</v>
      </c>
      <c r="C34">
        <v>980062</v>
      </c>
      <c r="D34" s="2">
        <v>41654.272412847225</v>
      </c>
      <c r="E34">
        <v>71.88</v>
      </c>
      <c r="F34">
        <v>35.94</v>
      </c>
      <c r="G34">
        <v>-135</v>
      </c>
      <c r="H34">
        <v>-90.2</v>
      </c>
      <c r="I34">
        <f t="shared" si="0"/>
        <v>13.5</v>
      </c>
      <c r="J34">
        <v>-76.247</v>
      </c>
      <c r="K34">
        <v>-16.538</v>
      </c>
      <c r="L34">
        <v>139.61500000000001</v>
      </c>
      <c r="M34">
        <f t="shared" si="1"/>
        <v>0</v>
      </c>
      <c r="N34" t="s">
        <v>107</v>
      </c>
      <c r="O34">
        <v>32</v>
      </c>
      <c r="P34">
        <v>175000</v>
      </c>
      <c r="Q34">
        <v>930</v>
      </c>
      <c r="R34">
        <v>269</v>
      </c>
      <c r="S34">
        <v>59</v>
      </c>
      <c r="T34" s="5">
        <v>9.9853388234013689</v>
      </c>
      <c r="U34" s="5">
        <v>0.53259628174078522</v>
      </c>
      <c r="V34" s="5">
        <v>-90.114020665084368</v>
      </c>
      <c r="W34" s="5">
        <v>2.0559872508614498E-2</v>
      </c>
      <c r="X34" s="5">
        <v>0.94046780384690576</v>
      </c>
      <c r="Y34" s="5">
        <v>5.2746547747179753E-2</v>
      </c>
      <c r="Z34" s="5">
        <v>4.6089654970997653</v>
      </c>
      <c r="AA34" s="5">
        <v>0.1792452310119419</v>
      </c>
      <c r="AB34" t="s">
        <v>141</v>
      </c>
      <c r="AC34" t="s">
        <v>141</v>
      </c>
      <c r="AD34" s="5">
        <v>1.240842621926328</v>
      </c>
    </row>
    <row r="35" spans="1:30">
      <c r="A35">
        <v>34</v>
      </c>
      <c r="B35">
        <v>34</v>
      </c>
      <c r="C35">
        <v>980062</v>
      </c>
      <c r="D35" s="2">
        <v>41654.283329282407</v>
      </c>
      <c r="E35">
        <v>71.88</v>
      </c>
      <c r="F35">
        <v>35.94</v>
      </c>
      <c r="G35">
        <v>-135</v>
      </c>
      <c r="H35">
        <v>-90.2</v>
      </c>
      <c r="I35">
        <f t="shared" si="0"/>
        <v>13.5</v>
      </c>
      <c r="J35">
        <v>-78.596999999999994</v>
      </c>
      <c r="K35">
        <v>-17.538</v>
      </c>
      <c r="L35">
        <v>139.61500000000001</v>
      </c>
      <c r="M35">
        <f t="shared" si="1"/>
        <v>0</v>
      </c>
      <c r="N35" t="s">
        <v>107</v>
      </c>
      <c r="O35">
        <v>32</v>
      </c>
      <c r="P35">
        <v>175000</v>
      </c>
      <c r="Q35">
        <v>930</v>
      </c>
      <c r="R35">
        <v>328</v>
      </c>
      <c r="S35">
        <v>58</v>
      </c>
      <c r="T35" s="5">
        <v>11.78484178145187</v>
      </c>
      <c r="U35" s="5">
        <v>0.66249037437078084</v>
      </c>
      <c r="V35" s="5">
        <v>-90.177845349817233</v>
      </c>
      <c r="W35" s="5">
        <v>2.163273103432975E-2</v>
      </c>
      <c r="X35" s="5">
        <v>0.95286709104628842</v>
      </c>
      <c r="Y35" s="5">
        <v>5.572492054270884E-2</v>
      </c>
      <c r="Z35" s="5">
        <v>4.6969133399228769</v>
      </c>
      <c r="AA35" s="5">
        <v>0.21640808253266269</v>
      </c>
      <c r="AB35" t="s">
        <v>141</v>
      </c>
      <c r="AC35" t="s">
        <v>141</v>
      </c>
      <c r="AD35" s="5">
        <v>1.4572567074659692</v>
      </c>
    </row>
    <row r="36" spans="1:30">
      <c r="A36">
        <v>35</v>
      </c>
      <c r="B36">
        <v>35</v>
      </c>
      <c r="C36">
        <v>980062</v>
      </c>
      <c r="D36" s="2">
        <v>41654.294199999997</v>
      </c>
      <c r="E36">
        <v>71.88</v>
      </c>
      <c r="F36">
        <v>35.94</v>
      </c>
      <c r="G36">
        <v>-135</v>
      </c>
      <c r="H36">
        <v>-90.2</v>
      </c>
      <c r="I36">
        <f t="shared" si="0"/>
        <v>13.5</v>
      </c>
      <c r="J36">
        <v>-78.596999999999994</v>
      </c>
      <c r="K36">
        <v>-17.288</v>
      </c>
      <c r="L36">
        <v>139.61500000000001</v>
      </c>
      <c r="M36">
        <f t="shared" si="1"/>
        <v>0</v>
      </c>
      <c r="N36" t="s">
        <v>107</v>
      </c>
      <c r="O36">
        <v>32</v>
      </c>
      <c r="P36">
        <v>175000</v>
      </c>
      <c r="Q36">
        <v>935</v>
      </c>
      <c r="R36">
        <v>359</v>
      </c>
      <c r="S36">
        <v>69</v>
      </c>
      <c r="T36" s="5">
        <v>14.068639970178806</v>
      </c>
      <c r="U36" s="5">
        <v>0.51697197058449385</v>
      </c>
      <c r="V36" s="5">
        <v>-90.197122046693465</v>
      </c>
      <c r="W36" s="5">
        <v>1.3630670125444446E-2</v>
      </c>
      <c r="X36" s="5">
        <v>0.92304428056543242</v>
      </c>
      <c r="Y36" s="5">
        <v>3.4767230978558127E-2</v>
      </c>
      <c r="Z36" s="5">
        <v>4.698467902088364</v>
      </c>
      <c r="AA36" s="5">
        <v>0.15538316510913708</v>
      </c>
      <c r="AB36" t="s">
        <v>141</v>
      </c>
      <c r="AC36" t="s">
        <v>141</v>
      </c>
      <c r="AD36" s="5">
        <v>1.0766854386974753</v>
      </c>
    </row>
    <row r="37" spans="1:30">
      <c r="A37">
        <v>36</v>
      </c>
      <c r="B37">
        <v>36</v>
      </c>
      <c r="C37">
        <v>980062</v>
      </c>
      <c r="D37" s="2">
        <v>41654.305114351853</v>
      </c>
      <c r="E37">
        <v>71.88</v>
      </c>
      <c r="F37">
        <v>35.94</v>
      </c>
      <c r="G37">
        <v>-135</v>
      </c>
      <c r="H37">
        <v>-90.2</v>
      </c>
      <c r="I37">
        <f t="shared" si="0"/>
        <v>13.5</v>
      </c>
      <c r="J37">
        <v>-78.596999999999994</v>
      </c>
      <c r="K37">
        <v>-17.038</v>
      </c>
      <c r="L37">
        <v>139.61500000000001</v>
      </c>
      <c r="M37">
        <f t="shared" si="1"/>
        <v>0</v>
      </c>
      <c r="N37" t="s">
        <v>107</v>
      </c>
      <c r="O37">
        <v>32</v>
      </c>
      <c r="P37">
        <v>175000</v>
      </c>
      <c r="Q37">
        <v>932</v>
      </c>
      <c r="R37">
        <v>369</v>
      </c>
      <c r="S37">
        <v>59</v>
      </c>
      <c r="T37" s="5">
        <v>16.169250283965443</v>
      </c>
      <c r="U37" s="5">
        <v>0.62330056002032397</v>
      </c>
      <c r="V37" s="5">
        <v>-90.154280904501931</v>
      </c>
      <c r="W37" s="5">
        <v>1.5185757065456501E-2</v>
      </c>
      <c r="X37" s="5">
        <v>0.97924757007152019</v>
      </c>
      <c r="Y37" s="5">
        <v>3.8613688893343941E-2</v>
      </c>
      <c r="Z37" s="5">
        <v>4.7368592672197023</v>
      </c>
      <c r="AA37" s="5">
        <v>0.19580956170717242</v>
      </c>
      <c r="AB37" t="s">
        <v>141</v>
      </c>
      <c r="AC37" t="s">
        <v>141</v>
      </c>
      <c r="AD37" s="5">
        <v>1.2437392378901182</v>
      </c>
    </row>
    <row r="38" spans="1:30">
      <c r="A38">
        <v>37</v>
      </c>
      <c r="B38">
        <v>37</v>
      </c>
      <c r="C38">
        <v>980062</v>
      </c>
      <c r="D38" s="2">
        <v>41654.3159900463</v>
      </c>
      <c r="E38">
        <v>71.88</v>
      </c>
      <c r="F38">
        <v>35.94</v>
      </c>
      <c r="G38">
        <v>-135</v>
      </c>
      <c r="H38">
        <v>-90.2</v>
      </c>
      <c r="I38">
        <f t="shared" si="0"/>
        <v>13.5</v>
      </c>
      <c r="J38">
        <v>-78.596999999999994</v>
      </c>
      <c r="K38">
        <v>-16.788</v>
      </c>
      <c r="L38">
        <v>139.61500000000001</v>
      </c>
      <c r="M38">
        <f t="shared" si="1"/>
        <v>0</v>
      </c>
      <c r="N38" t="s">
        <v>107</v>
      </c>
      <c r="O38">
        <v>32</v>
      </c>
      <c r="P38">
        <v>175000</v>
      </c>
      <c r="Q38">
        <v>936</v>
      </c>
      <c r="R38">
        <v>374</v>
      </c>
      <c r="S38">
        <v>62</v>
      </c>
      <c r="T38" s="5">
        <v>15.931109196969166</v>
      </c>
      <c r="U38" s="5">
        <v>0.67140745232574317</v>
      </c>
      <c r="V38" s="5">
        <v>-90.154635575117993</v>
      </c>
      <c r="W38" s="5">
        <v>1.6128637067991041E-2</v>
      </c>
      <c r="X38" s="5">
        <v>0.97124195188624596</v>
      </c>
      <c r="Y38" s="5">
        <v>4.106387844819584E-2</v>
      </c>
      <c r="Z38" s="5">
        <v>4.7488386956865369</v>
      </c>
      <c r="AA38" s="5">
        <v>0.20401321829785599</v>
      </c>
      <c r="AB38" t="s">
        <v>141</v>
      </c>
      <c r="AC38" t="s">
        <v>141</v>
      </c>
      <c r="AD38" s="5">
        <v>1.3310748037577915</v>
      </c>
    </row>
    <row r="39" spans="1:30">
      <c r="A39">
        <v>38</v>
      </c>
      <c r="B39">
        <v>38</v>
      </c>
      <c r="C39">
        <v>980062</v>
      </c>
      <c r="D39" s="2">
        <v>41654.326911342592</v>
      </c>
      <c r="E39">
        <v>71.88</v>
      </c>
      <c r="F39">
        <v>35.94</v>
      </c>
      <c r="G39">
        <v>-135</v>
      </c>
      <c r="H39">
        <v>-90.2</v>
      </c>
      <c r="I39">
        <f t="shared" si="0"/>
        <v>13.5</v>
      </c>
      <c r="J39">
        <v>-78.596999999999994</v>
      </c>
      <c r="K39">
        <v>-16.288</v>
      </c>
      <c r="L39">
        <v>139.61500000000001</v>
      </c>
      <c r="M39">
        <f t="shared" si="1"/>
        <v>0</v>
      </c>
      <c r="N39" t="s">
        <v>107</v>
      </c>
      <c r="O39">
        <v>32</v>
      </c>
      <c r="P39">
        <v>175000</v>
      </c>
      <c r="Q39">
        <v>937</v>
      </c>
      <c r="R39">
        <v>382</v>
      </c>
      <c r="S39">
        <v>61</v>
      </c>
      <c r="T39" s="5">
        <v>15.339011515824941</v>
      </c>
      <c r="U39" s="5">
        <v>0.61898766007256689</v>
      </c>
      <c r="V39" s="5">
        <v>-90.17282970926405</v>
      </c>
      <c r="W39" s="5">
        <v>1.5166943244837637E-2</v>
      </c>
      <c r="X39" s="5">
        <v>0.94385053275933162</v>
      </c>
      <c r="Y39" s="5">
        <v>3.8407333024367753E-2</v>
      </c>
      <c r="Z39" s="5">
        <v>4.609339488441786</v>
      </c>
      <c r="AA39" s="5">
        <v>0.1841949772627835</v>
      </c>
      <c r="AB39" t="s">
        <v>141</v>
      </c>
      <c r="AC39" t="s">
        <v>141</v>
      </c>
      <c r="AD39" s="5">
        <v>1.2553262493582666</v>
      </c>
    </row>
    <row r="40" spans="1:30">
      <c r="A40">
        <v>39</v>
      </c>
      <c r="B40">
        <v>39</v>
      </c>
      <c r="C40">
        <v>980062</v>
      </c>
      <c r="D40" s="2">
        <v>41654.337912499999</v>
      </c>
      <c r="E40">
        <v>71.88</v>
      </c>
      <c r="F40">
        <v>35.94</v>
      </c>
      <c r="G40">
        <v>-135</v>
      </c>
      <c r="H40">
        <v>-90.2</v>
      </c>
      <c r="I40">
        <f t="shared" si="0"/>
        <v>13.5</v>
      </c>
      <c r="J40">
        <v>-78.596999999999994</v>
      </c>
      <c r="K40">
        <v>-16.038</v>
      </c>
      <c r="L40">
        <v>139.61500000000001</v>
      </c>
      <c r="M40">
        <f t="shared" si="1"/>
        <v>0</v>
      </c>
      <c r="N40" t="s">
        <v>107</v>
      </c>
      <c r="O40">
        <v>32</v>
      </c>
      <c r="P40">
        <v>175000</v>
      </c>
      <c r="Q40">
        <v>935</v>
      </c>
      <c r="R40">
        <v>371</v>
      </c>
      <c r="S40">
        <v>59</v>
      </c>
      <c r="T40" s="5">
        <v>14.807402599701765</v>
      </c>
      <c r="U40" s="5">
        <v>0.76920708178973818</v>
      </c>
      <c r="V40" s="5">
        <v>-90.13274523362702</v>
      </c>
      <c r="W40" s="5">
        <v>1.8707907044266146E-2</v>
      </c>
      <c r="X40" s="5">
        <v>0.90421219442212319</v>
      </c>
      <c r="Y40" s="5">
        <v>4.6819679619422259E-2</v>
      </c>
      <c r="Z40" s="5">
        <v>4.5483151675400935</v>
      </c>
      <c r="AA40" s="5">
        <v>0.21813782772285065</v>
      </c>
      <c r="AB40" t="s">
        <v>141</v>
      </c>
      <c r="AC40" t="s">
        <v>141</v>
      </c>
      <c r="AD40" s="5">
        <v>1.5818080919969015</v>
      </c>
    </row>
    <row r="41" spans="1:30">
      <c r="A41">
        <v>40</v>
      </c>
      <c r="B41">
        <v>40</v>
      </c>
      <c r="C41">
        <v>980062</v>
      </c>
      <c r="D41" s="2">
        <v>41654.3488349537</v>
      </c>
      <c r="E41">
        <v>71.88</v>
      </c>
      <c r="F41">
        <v>35.94</v>
      </c>
      <c r="G41">
        <v>-135</v>
      </c>
      <c r="H41">
        <v>-90.2</v>
      </c>
      <c r="I41">
        <f t="shared" si="0"/>
        <v>13.5</v>
      </c>
      <c r="J41">
        <v>-78.596999999999994</v>
      </c>
      <c r="K41">
        <v>-15.788</v>
      </c>
      <c r="L41">
        <v>139.61500000000001</v>
      </c>
      <c r="M41">
        <f t="shared" si="1"/>
        <v>0</v>
      </c>
      <c r="N41" t="s">
        <v>107</v>
      </c>
      <c r="O41">
        <v>32</v>
      </c>
      <c r="P41">
        <v>175000</v>
      </c>
      <c r="Q41">
        <v>939</v>
      </c>
      <c r="R41">
        <v>305</v>
      </c>
      <c r="S41">
        <v>55</v>
      </c>
      <c r="T41" s="5">
        <v>13.140617099135131</v>
      </c>
      <c r="U41" s="5">
        <v>0.78541136997063798</v>
      </c>
      <c r="V41" s="5">
        <v>-90.132148423071911</v>
      </c>
      <c r="W41" s="5">
        <v>2.5446406009128748E-2</v>
      </c>
      <c r="X41" s="5">
        <v>1.0532555366384271</v>
      </c>
      <c r="Y41" s="5">
        <v>6.8037849616435109E-2</v>
      </c>
      <c r="Z41" s="5">
        <v>4.9282749214809076</v>
      </c>
      <c r="AA41" s="5">
        <v>0.29208395507947899</v>
      </c>
      <c r="AB41" t="s">
        <v>141</v>
      </c>
      <c r="AC41" t="s">
        <v>141</v>
      </c>
      <c r="AD41" s="5">
        <v>1.655247624353146</v>
      </c>
    </row>
    <row r="42" spans="1:30">
      <c r="A42">
        <v>41</v>
      </c>
      <c r="B42">
        <v>41</v>
      </c>
      <c r="C42">
        <v>980062</v>
      </c>
      <c r="D42" s="2">
        <v>41654.359794212964</v>
      </c>
      <c r="E42">
        <v>71.88</v>
      </c>
      <c r="F42">
        <v>35.94</v>
      </c>
      <c r="G42">
        <v>-135</v>
      </c>
      <c r="H42">
        <v>-90.2</v>
      </c>
      <c r="I42">
        <f t="shared" si="0"/>
        <v>13.5</v>
      </c>
      <c r="J42">
        <v>-78.596999999999994</v>
      </c>
      <c r="K42">
        <v>-15.538</v>
      </c>
      <c r="L42">
        <v>139.61500000000001</v>
      </c>
      <c r="M42">
        <f t="shared" si="1"/>
        <v>0</v>
      </c>
      <c r="N42" t="s">
        <v>107</v>
      </c>
      <c r="O42">
        <v>32</v>
      </c>
      <c r="P42">
        <v>175000</v>
      </c>
      <c r="Q42">
        <v>941</v>
      </c>
      <c r="R42">
        <v>324</v>
      </c>
      <c r="S42">
        <v>54</v>
      </c>
      <c r="T42" s="5">
        <v>13.986072011019015</v>
      </c>
      <c r="U42" s="5">
        <v>0.78849878678028007</v>
      </c>
      <c r="V42" s="5">
        <v>-90.161923752000803</v>
      </c>
      <c r="W42" s="5">
        <v>2.3082162851123973E-2</v>
      </c>
      <c r="X42" s="5">
        <v>1.0233785976332495</v>
      </c>
      <c r="Y42" s="5">
        <v>6.0888121473866512E-2</v>
      </c>
      <c r="Z42" s="5">
        <v>4.9785961564341878</v>
      </c>
      <c r="AA42" s="5">
        <v>0.27406232645992445</v>
      </c>
      <c r="AB42" t="s">
        <v>141</v>
      </c>
      <c r="AC42" t="s">
        <v>141</v>
      </c>
      <c r="AD42" s="5">
        <v>1.621083448666339</v>
      </c>
    </row>
    <row r="43" spans="1:30">
      <c r="A43">
        <v>42</v>
      </c>
      <c r="B43">
        <v>42</v>
      </c>
      <c r="C43">
        <v>980062</v>
      </c>
      <c r="D43" s="2">
        <v>41654.370772453702</v>
      </c>
      <c r="E43">
        <v>71.88</v>
      </c>
      <c r="F43">
        <v>35.94</v>
      </c>
      <c r="G43">
        <v>-135</v>
      </c>
      <c r="H43">
        <v>-90.2</v>
      </c>
      <c r="I43">
        <f t="shared" si="0"/>
        <v>13.5</v>
      </c>
      <c r="J43">
        <v>-78.596999999999994</v>
      </c>
      <c r="K43">
        <v>-15.288</v>
      </c>
      <c r="L43">
        <v>139.61500000000001</v>
      </c>
      <c r="M43">
        <f t="shared" si="1"/>
        <v>0</v>
      </c>
      <c r="N43" t="s">
        <v>107</v>
      </c>
      <c r="O43">
        <v>32</v>
      </c>
      <c r="P43">
        <v>175000</v>
      </c>
      <c r="Q43">
        <v>935</v>
      </c>
      <c r="R43">
        <v>311</v>
      </c>
      <c r="S43">
        <v>56</v>
      </c>
      <c r="T43" s="5">
        <v>13.309036013760041</v>
      </c>
      <c r="U43" s="5">
        <v>0.59883178990243069</v>
      </c>
      <c r="V43" s="5">
        <v>-90.115974785830076</v>
      </c>
      <c r="W43" s="5">
        <v>1.9193999808569204E-2</v>
      </c>
      <c r="X43" s="5">
        <v>1.0754771446478792</v>
      </c>
      <c r="Y43" s="5">
        <v>5.2217517306377498E-2</v>
      </c>
      <c r="Z43" s="5">
        <v>4.710343205110183</v>
      </c>
      <c r="AA43" s="5">
        <v>0.22227111928091128</v>
      </c>
      <c r="AB43" t="s">
        <v>141</v>
      </c>
      <c r="AC43" t="s">
        <v>141</v>
      </c>
      <c r="AD43" s="5">
        <v>1.2558763647616016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00"/>
  <sheetViews>
    <sheetView workbookViewId="0"/>
  </sheetViews>
  <sheetFormatPr defaultRowHeight="15"/>
  <sheetData>
    <row r="1" spans="1:2">
      <c r="A1" t="s">
        <v>126</v>
      </c>
      <c r="B1">
        <v>37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110</v>
      </c>
      <c r="B18" t="s">
        <v>89</v>
      </c>
      <c r="C18" t="s">
        <v>92</v>
      </c>
      <c r="D18" t="s">
        <v>109</v>
      </c>
      <c r="E18" t="s">
        <v>108</v>
      </c>
      <c r="F18" t="s">
        <v>129</v>
      </c>
    </row>
    <row r="19" spans="1:10">
      <c r="A19">
        <v>1</v>
      </c>
      <c r="B19">
        <v>-91.947999999999993</v>
      </c>
      <c r="C19">
        <v>922</v>
      </c>
      <c r="D19">
        <v>175000</v>
      </c>
      <c r="E19">
        <v>56</v>
      </c>
      <c r="F19" s="3">
        <v>80.826070010621621</v>
      </c>
      <c r="J19" t="s">
        <v>128</v>
      </c>
    </row>
    <row r="20" spans="1:10">
      <c r="A20">
        <v>2</v>
      </c>
      <c r="B20">
        <v>-91.838999999999999</v>
      </c>
      <c r="C20">
        <v>922</v>
      </c>
      <c r="D20">
        <v>175000</v>
      </c>
      <c r="E20">
        <v>67</v>
      </c>
      <c r="F20" s="3">
        <v>80.835594838254977</v>
      </c>
    </row>
    <row r="21" spans="1:10">
      <c r="A21">
        <v>3</v>
      </c>
      <c r="B21">
        <v>-91.724000000000004</v>
      </c>
      <c r="C21">
        <v>922</v>
      </c>
      <c r="D21">
        <v>175000</v>
      </c>
      <c r="E21">
        <v>62</v>
      </c>
      <c r="F21" s="3">
        <v>80.874859815236931</v>
      </c>
    </row>
    <row r="22" spans="1:10">
      <c r="A22">
        <v>4</v>
      </c>
      <c r="B22">
        <v>-91.611999999999995</v>
      </c>
      <c r="C22">
        <v>922</v>
      </c>
      <c r="D22">
        <v>175000</v>
      </c>
      <c r="E22">
        <v>85</v>
      </c>
      <c r="F22" s="3">
        <v>81.009420586691817</v>
      </c>
    </row>
    <row r="23" spans="1:10">
      <c r="A23">
        <v>5</v>
      </c>
      <c r="B23">
        <v>-91.5</v>
      </c>
      <c r="C23">
        <v>922</v>
      </c>
      <c r="D23">
        <v>175000</v>
      </c>
      <c r="E23">
        <v>79</v>
      </c>
      <c r="F23" s="3">
        <v>81.427492002388604</v>
      </c>
    </row>
    <row r="24" spans="1:10">
      <c r="A24">
        <v>6</v>
      </c>
      <c r="B24">
        <v>-91.394000000000005</v>
      </c>
      <c r="C24">
        <v>922</v>
      </c>
      <c r="D24">
        <v>175000</v>
      </c>
      <c r="E24">
        <v>89</v>
      </c>
      <c r="F24" s="3">
        <v>82.494851310448411</v>
      </c>
    </row>
    <row r="25" spans="1:10">
      <c r="A25">
        <v>7</v>
      </c>
      <c r="B25">
        <v>-91.281000000000006</v>
      </c>
      <c r="C25">
        <v>922</v>
      </c>
      <c r="D25">
        <v>175000</v>
      </c>
      <c r="E25">
        <v>71</v>
      </c>
      <c r="F25" s="3">
        <v>85.283362406705152</v>
      </c>
    </row>
    <row r="26" spans="1:10">
      <c r="A26">
        <v>8</v>
      </c>
      <c r="B26">
        <v>-91.165000000000006</v>
      </c>
      <c r="C26">
        <v>922</v>
      </c>
      <c r="D26">
        <v>175000</v>
      </c>
      <c r="E26">
        <v>85</v>
      </c>
      <c r="F26" s="3">
        <v>91.755448451056822</v>
      </c>
    </row>
    <row r="27" spans="1:10">
      <c r="A27">
        <v>9</v>
      </c>
      <c r="B27">
        <v>-91.049000000000007</v>
      </c>
      <c r="C27">
        <v>922</v>
      </c>
      <c r="D27">
        <v>175000</v>
      </c>
      <c r="E27">
        <v>120</v>
      </c>
      <c r="F27" s="3">
        <v>104.77173524511333</v>
      </c>
    </row>
    <row r="28" spans="1:10">
      <c r="A28">
        <v>10</v>
      </c>
      <c r="B28">
        <v>-90.933999999999997</v>
      </c>
      <c r="C28">
        <v>922</v>
      </c>
      <c r="D28">
        <v>175000</v>
      </c>
      <c r="E28">
        <v>137</v>
      </c>
      <c r="F28" s="3">
        <v>127.46261579248387</v>
      </c>
    </row>
    <row r="29" spans="1:10">
      <c r="A29">
        <v>11</v>
      </c>
      <c r="B29">
        <v>-90.823999999999998</v>
      </c>
      <c r="C29">
        <v>922</v>
      </c>
      <c r="D29">
        <v>175000</v>
      </c>
      <c r="E29">
        <v>175</v>
      </c>
      <c r="F29" s="3">
        <v>160.3974791214726</v>
      </c>
    </row>
    <row r="30" spans="1:10">
      <c r="A30">
        <v>12</v>
      </c>
      <c r="B30">
        <v>-90.709000000000003</v>
      </c>
      <c r="C30">
        <v>922</v>
      </c>
      <c r="D30">
        <v>175000</v>
      </c>
      <c r="E30">
        <v>185</v>
      </c>
      <c r="F30" s="3">
        <v>205.685286736595</v>
      </c>
    </row>
    <row r="31" spans="1:10">
      <c r="A31">
        <v>13</v>
      </c>
      <c r="B31">
        <v>-90.594999999999999</v>
      </c>
      <c r="C31">
        <v>922</v>
      </c>
      <c r="D31">
        <v>175000</v>
      </c>
      <c r="E31">
        <v>241</v>
      </c>
      <c r="F31" s="3">
        <v>255.832158328509</v>
      </c>
    </row>
    <row r="32" spans="1:10">
      <c r="A32">
        <v>14</v>
      </c>
      <c r="B32">
        <v>-90.486999999999995</v>
      </c>
      <c r="C32">
        <v>922</v>
      </c>
      <c r="D32">
        <v>175000</v>
      </c>
      <c r="E32">
        <v>306</v>
      </c>
      <c r="F32" s="3">
        <v>298.84867394736642</v>
      </c>
    </row>
    <row r="33" spans="1:6">
      <c r="A33">
        <v>15</v>
      </c>
      <c r="B33">
        <v>-90.372</v>
      </c>
      <c r="C33">
        <v>922</v>
      </c>
      <c r="D33">
        <v>175000</v>
      </c>
      <c r="E33">
        <v>333</v>
      </c>
      <c r="F33" s="3">
        <v>328.36555789204078</v>
      </c>
    </row>
    <row r="34" spans="1:6">
      <c r="A34">
        <v>16</v>
      </c>
      <c r="B34">
        <v>-90.256</v>
      </c>
      <c r="C34">
        <v>922</v>
      </c>
      <c r="D34">
        <v>175000</v>
      </c>
      <c r="E34">
        <v>329</v>
      </c>
      <c r="F34" s="3">
        <v>332.4133553427443</v>
      </c>
    </row>
    <row r="35" spans="1:6">
      <c r="A35">
        <v>17</v>
      </c>
      <c r="B35">
        <v>-90.14</v>
      </c>
      <c r="C35">
        <v>922</v>
      </c>
      <c r="D35">
        <v>175000</v>
      </c>
      <c r="E35">
        <v>326</v>
      </c>
      <c r="F35" s="3">
        <v>309.3566670533333</v>
      </c>
    </row>
    <row r="36" spans="1:6">
      <c r="A36">
        <v>18</v>
      </c>
      <c r="B36">
        <v>-90.025000000000006</v>
      </c>
      <c r="C36">
        <v>922</v>
      </c>
      <c r="D36">
        <v>175000</v>
      </c>
      <c r="E36">
        <v>303</v>
      </c>
      <c r="F36" s="3">
        <v>266.77780704736466</v>
      </c>
    </row>
    <row r="37" spans="1:6">
      <c r="A37">
        <v>19</v>
      </c>
      <c r="B37">
        <v>-89.918999999999997</v>
      </c>
      <c r="C37">
        <v>922</v>
      </c>
      <c r="D37">
        <v>175000</v>
      </c>
      <c r="E37">
        <v>192</v>
      </c>
      <c r="F37" s="3">
        <v>220.26837157901122</v>
      </c>
    </row>
    <row r="38" spans="1:6">
      <c r="A38">
        <v>20</v>
      </c>
      <c r="B38">
        <v>-89.805999999999997</v>
      </c>
      <c r="C38">
        <v>922</v>
      </c>
      <c r="D38">
        <v>175000</v>
      </c>
      <c r="E38">
        <v>159</v>
      </c>
      <c r="F38" s="3">
        <v>173.35307178353281</v>
      </c>
    </row>
    <row r="39" spans="1:6">
      <c r="A39">
        <v>21</v>
      </c>
      <c r="B39">
        <v>-89.691000000000003</v>
      </c>
      <c r="C39">
        <v>922</v>
      </c>
      <c r="D39">
        <v>175000</v>
      </c>
      <c r="E39">
        <v>132</v>
      </c>
      <c r="F39" s="3">
        <v>135.45862689528357</v>
      </c>
    </row>
    <row r="40" spans="1:6">
      <c r="A40">
        <v>22</v>
      </c>
      <c r="B40">
        <v>-89.576999999999998</v>
      </c>
      <c r="C40">
        <v>922</v>
      </c>
      <c r="D40">
        <v>175000</v>
      </c>
      <c r="E40">
        <v>111</v>
      </c>
      <c r="F40" s="3">
        <v>109.88546317679723</v>
      </c>
    </row>
    <row r="41" spans="1:6">
      <c r="A41">
        <v>23</v>
      </c>
      <c r="B41">
        <v>-89.457999999999998</v>
      </c>
      <c r="C41">
        <v>922</v>
      </c>
      <c r="D41">
        <v>175000</v>
      </c>
      <c r="E41">
        <v>110</v>
      </c>
      <c r="F41" s="3">
        <v>94.216721779413035</v>
      </c>
    </row>
    <row r="42" spans="1:6">
      <c r="A42">
        <v>24</v>
      </c>
      <c r="B42">
        <v>-89.341999999999999</v>
      </c>
      <c r="C42">
        <v>922</v>
      </c>
      <c r="D42">
        <v>175000</v>
      </c>
      <c r="E42">
        <v>106</v>
      </c>
      <c r="F42" s="3">
        <v>86.440424428642217</v>
      </c>
    </row>
    <row r="43" spans="1:6">
      <c r="A43">
        <v>25</v>
      </c>
      <c r="B43">
        <v>-89.234999999999999</v>
      </c>
      <c r="C43">
        <v>922</v>
      </c>
      <c r="D43">
        <v>175000</v>
      </c>
      <c r="E43">
        <v>108</v>
      </c>
      <c r="F43" s="3">
        <v>83.104424458176936</v>
      </c>
    </row>
    <row r="44" spans="1:6">
      <c r="A44">
        <v>26</v>
      </c>
      <c r="B44">
        <v>-89.13</v>
      </c>
      <c r="C44">
        <v>922</v>
      </c>
      <c r="D44">
        <v>175000</v>
      </c>
      <c r="E44">
        <v>99</v>
      </c>
      <c r="F44" s="3">
        <v>81.68175240333936</v>
      </c>
    </row>
    <row r="45" spans="1:6">
      <c r="A45">
        <v>27</v>
      </c>
      <c r="B45">
        <v>-89.016000000000005</v>
      </c>
      <c r="C45">
        <v>922</v>
      </c>
      <c r="D45">
        <v>175000</v>
      </c>
      <c r="E45">
        <v>74</v>
      </c>
      <c r="F45" s="3">
        <v>81.090930581891229</v>
      </c>
    </row>
    <row r="46" spans="1:6">
      <c r="A46">
        <v>28</v>
      </c>
      <c r="B46">
        <v>-88.896000000000001</v>
      </c>
      <c r="C46">
        <v>922</v>
      </c>
      <c r="D46">
        <v>175000</v>
      </c>
      <c r="E46">
        <v>84</v>
      </c>
      <c r="F46" s="3">
        <v>80.893015959903735</v>
      </c>
    </row>
    <row r="47" spans="1:6">
      <c r="A47">
        <v>29</v>
      </c>
      <c r="B47">
        <v>-88.790999999999997</v>
      </c>
      <c r="C47">
        <v>922</v>
      </c>
      <c r="D47">
        <v>175000</v>
      </c>
      <c r="E47">
        <v>111</v>
      </c>
      <c r="F47" s="3">
        <v>80.842693070208981</v>
      </c>
    </row>
    <row r="48" spans="1:6">
      <c r="A48">
        <v>30</v>
      </c>
      <c r="B48">
        <v>-88.671999999999997</v>
      </c>
      <c r="C48">
        <v>922</v>
      </c>
      <c r="D48">
        <v>175000</v>
      </c>
      <c r="E48">
        <v>86</v>
      </c>
      <c r="F48" s="3">
        <v>80.827283631334296</v>
      </c>
    </row>
    <row r="49" spans="1:6">
      <c r="A49">
        <v>31</v>
      </c>
      <c r="B49">
        <v>-88.56</v>
      </c>
      <c r="C49">
        <v>922</v>
      </c>
      <c r="D49">
        <v>175000</v>
      </c>
      <c r="E49">
        <v>96</v>
      </c>
      <c r="F49" s="3">
        <v>80.824016852882806</v>
      </c>
    </row>
    <row r="50" spans="1:6">
      <c r="A50">
        <v>32</v>
      </c>
      <c r="B50">
        <v>-88.451999999999998</v>
      </c>
      <c r="C50">
        <v>922</v>
      </c>
      <c r="D50">
        <v>175000</v>
      </c>
      <c r="E50">
        <v>75</v>
      </c>
      <c r="F50" s="3">
        <v>80.823331112762617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110</v>
      </c>
      <c r="B68" t="s">
        <v>89</v>
      </c>
      <c r="C68" t="s">
        <v>92</v>
      </c>
      <c r="D68" t="s">
        <v>109</v>
      </c>
      <c r="E68" t="s">
        <v>108</v>
      </c>
      <c r="F68" t="s">
        <v>129</v>
      </c>
    </row>
    <row r="69" spans="1:10">
      <c r="A69">
        <v>1</v>
      </c>
      <c r="B69">
        <v>-91.947999999999993</v>
      </c>
      <c r="C69">
        <v>931</v>
      </c>
      <c r="D69">
        <v>175000</v>
      </c>
      <c r="E69">
        <v>48</v>
      </c>
      <c r="F69" s="3">
        <v>80.815889463698099</v>
      </c>
      <c r="J69" t="s">
        <v>142</v>
      </c>
    </row>
    <row r="70" spans="1:10">
      <c r="A70">
        <v>2</v>
      </c>
      <c r="B70">
        <v>-91.838999999999999</v>
      </c>
      <c r="C70">
        <v>931</v>
      </c>
      <c r="D70">
        <v>175000</v>
      </c>
      <c r="E70">
        <v>74</v>
      </c>
      <c r="F70" s="3">
        <v>80.818213445900525</v>
      </c>
    </row>
    <row r="71" spans="1:10">
      <c r="A71">
        <v>3</v>
      </c>
      <c r="B71">
        <v>-91.724000000000004</v>
      </c>
      <c r="C71">
        <v>931</v>
      </c>
      <c r="D71">
        <v>175000</v>
      </c>
      <c r="E71">
        <v>58</v>
      </c>
      <c r="F71" s="3">
        <v>80.829834481732732</v>
      </c>
    </row>
    <row r="72" spans="1:10">
      <c r="A72">
        <v>4</v>
      </c>
      <c r="B72">
        <v>-91.611999999999995</v>
      </c>
      <c r="C72">
        <v>931</v>
      </c>
      <c r="D72">
        <v>175000</v>
      </c>
      <c r="E72">
        <v>78</v>
      </c>
      <c r="F72" s="3">
        <v>80.877532068881081</v>
      </c>
    </row>
    <row r="73" spans="1:10">
      <c r="A73">
        <v>5</v>
      </c>
      <c r="B73">
        <v>-91.5</v>
      </c>
      <c r="C73">
        <v>931</v>
      </c>
      <c r="D73">
        <v>175000</v>
      </c>
      <c r="E73">
        <v>84</v>
      </c>
      <c r="F73" s="3">
        <v>81.052725486199577</v>
      </c>
    </row>
    <row r="74" spans="1:10">
      <c r="A74">
        <v>6</v>
      </c>
      <c r="B74">
        <v>-91.394000000000005</v>
      </c>
      <c r="C74">
        <v>931</v>
      </c>
      <c r="D74">
        <v>175000</v>
      </c>
      <c r="E74">
        <v>85</v>
      </c>
      <c r="F74" s="3">
        <v>81.572661241521857</v>
      </c>
    </row>
    <row r="75" spans="1:10">
      <c r="A75">
        <v>7</v>
      </c>
      <c r="B75">
        <v>-91.281000000000006</v>
      </c>
      <c r="C75">
        <v>931</v>
      </c>
      <c r="D75">
        <v>175000</v>
      </c>
      <c r="E75">
        <v>75</v>
      </c>
      <c r="F75" s="3">
        <v>83.139951037173873</v>
      </c>
    </row>
    <row r="76" spans="1:10">
      <c r="A76">
        <v>8</v>
      </c>
      <c r="B76">
        <v>-91.165000000000006</v>
      </c>
      <c r="C76">
        <v>931</v>
      </c>
      <c r="D76">
        <v>175000</v>
      </c>
      <c r="E76">
        <v>92</v>
      </c>
      <c r="F76" s="3">
        <v>87.311478556304564</v>
      </c>
    </row>
    <row r="77" spans="1:10">
      <c r="A77">
        <v>9</v>
      </c>
      <c r="B77">
        <v>-91.049000000000007</v>
      </c>
      <c r="C77">
        <v>931</v>
      </c>
      <c r="D77">
        <v>175000</v>
      </c>
      <c r="E77">
        <v>113</v>
      </c>
      <c r="F77" s="3">
        <v>96.831622708856415</v>
      </c>
    </row>
    <row r="78" spans="1:10">
      <c r="A78">
        <v>10</v>
      </c>
      <c r="B78">
        <v>-90.933999999999997</v>
      </c>
      <c r="C78">
        <v>931</v>
      </c>
      <c r="D78">
        <v>175000</v>
      </c>
      <c r="E78">
        <v>133</v>
      </c>
      <c r="F78" s="3">
        <v>115.4405846649648</v>
      </c>
    </row>
    <row r="79" spans="1:10">
      <c r="A79">
        <v>11</v>
      </c>
      <c r="B79">
        <v>-90.823999999999998</v>
      </c>
      <c r="C79">
        <v>931</v>
      </c>
      <c r="D79">
        <v>175000</v>
      </c>
      <c r="E79">
        <v>142</v>
      </c>
      <c r="F79" s="3">
        <v>145.32698186018035</v>
      </c>
    </row>
    <row r="80" spans="1:10">
      <c r="A80">
        <v>12</v>
      </c>
      <c r="B80">
        <v>-90.709000000000003</v>
      </c>
      <c r="C80">
        <v>931</v>
      </c>
      <c r="D80">
        <v>175000</v>
      </c>
      <c r="E80">
        <v>190</v>
      </c>
      <c r="F80" s="3">
        <v>190.42914107199763</v>
      </c>
    </row>
    <row r="81" spans="1:6">
      <c r="A81">
        <v>13</v>
      </c>
      <c r="B81">
        <v>-90.594999999999999</v>
      </c>
      <c r="C81">
        <v>931</v>
      </c>
      <c r="D81">
        <v>175000</v>
      </c>
      <c r="E81">
        <v>208</v>
      </c>
      <c r="F81" s="3">
        <v>244.99581690298297</v>
      </c>
    </row>
    <row r="82" spans="1:6">
      <c r="A82">
        <v>14</v>
      </c>
      <c r="B82">
        <v>-90.486999999999995</v>
      </c>
      <c r="C82">
        <v>931</v>
      </c>
      <c r="D82">
        <v>175000</v>
      </c>
      <c r="E82">
        <v>310</v>
      </c>
      <c r="F82" s="3">
        <v>296.13307122547292</v>
      </c>
    </row>
    <row r="83" spans="1:6">
      <c r="A83">
        <v>15</v>
      </c>
      <c r="B83">
        <v>-90.372</v>
      </c>
      <c r="C83">
        <v>931</v>
      </c>
      <c r="D83">
        <v>175000</v>
      </c>
      <c r="E83">
        <v>367</v>
      </c>
      <c r="F83" s="3">
        <v>335.87014264496054</v>
      </c>
    </row>
    <row r="84" spans="1:6">
      <c r="A84">
        <v>16</v>
      </c>
      <c r="B84">
        <v>-90.256</v>
      </c>
      <c r="C84">
        <v>931</v>
      </c>
      <c r="D84">
        <v>175000</v>
      </c>
      <c r="E84">
        <v>335</v>
      </c>
      <c r="F84" s="3">
        <v>347.90877209054952</v>
      </c>
    </row>
    <row r="85" spans="1:6">
      <c r="A85">
        <v>17</v>
      </c>
      <c r="B85">
        <v>-90.14</v>
      </c>
      <c r="C85">
        <v>931</v>
      </c>
      <c r="D85">
        <v>175000</v>
      </c>
      <c r="E85">
        <v>331</v>
      </c>
      <c r="F85" s="3">
        <v>327.58674427657172</v>
      </c>
    </row>
    <row r="86" spans="1:6">
      <c r="A86">
        <v>18</v>
      </c>
      <c r="B86">
        <v>-90.025000000000006</v>
      </c>
      <c r="C86">
        <v>931</v>
      </c>
      <c r="D86">
        <v>175000</v>
      </c>
      <c r="E86">
        <v>291</v>
      </c>
      <c r="F86" s="3">
        <v>282.43183378712433</v>
      </c>
    </row>
    <row r="87" spans="1:6">
      <c r="A87">
        <v>19</v>
      </c>
      <c r="B87">
        <v>-89.918999999999997</v>
      </c>
      <c r="C87">
        <v>931</v>
      </c>
      <c r="D87">
        <v>175000</v>
      </c>
      <c r="E87">
        <v>252</v>
      </c>
      <c r="F87" s="3">
        <v>230.87861691272639</v>
      </c>
    </row>
    <row r="88" spans="1:6">
      <c r="A88">
        <v>20</v>
      </c>
      <c r="B88">
        <v>-89.805999999999997</v>
      </c>
      <c r="C88">
        <v>931</v>
      </c>
      <c r="D88">
        <v>175000</v>
      </c>
      <c r="E88">
        <v>148</v>
      </c>
      <c r="F88" s="3">
        <v>178.43368648077089</v>
      </c>
    </row>
    <row r="89" spans="1:6">
      <c r="A89">
        <v>21</v>
      </c>
      <c r="B89">
        <v>-89.691000000000003</v>
      </c>
      <c r="C89">
        <v>931</v>
      </c>
      <c r="D89">
        <v>175000</v>
      </c>
      <c r="E89">
        <v>131</v>
      </c>
      <c r="F89" s="3">
        <v>136.59603950629793</v>
      </c>
    </row>
    <row r="90" spans="1:6">
      <c r="A90">
        <v>22</v>
      </c>
      <c r="B90">
        <v>-89.576999999999998</v>
      </c>
      <c r="C90">
        <v>931</v>
      </c>
      <c r="D90">
        <v>175000</v>
      </c>
      <c r="E90">
        <v>117</v>
      </c>
      <c r="F90" s="3">
        <v>109.18022406311907</v>
      </c>
    </row>
    <row r="91" spans="1:6">
      <c r="A91">
        <v>23</v>
      </c>
      <c r="B91">
        <v>-89.457999999999998</v>
      </c>
      <c r="C91">
        <v>931</v>
      </c>
      <c r="D91">
        <v>175000</v>
      </c>
      <c r="E91">
        <v>111</v>
      </c>
      <c r="F91" s="3">
        <v>93.122301121129695</v>
      </c>
    </row>
    <row r="92" spans="1:6">
      <c r="A92">
        <v>24</v>
      </c>
      <c r="B92">
        <v>-89.341999999999999</v>
      </c>
      <c r="C92">
        <v>931</v>
      </c>
      <c r="D92">
        <v>175000</v>
      </c>
      <c r="E92">
        <v>93</v>
      </c>
      <c r="F92" s="3">
        <v>85.618874080674928</v>
      </c>
    </row>
    <row r="93" spans="1:6">
      <c r="A93">
        <v>25</v>
      </c>
      <c r="B93">
        <v>-89.234999999999999</v>
      </c>
      <c r="C93">
        <v>931</v>
      </c>
      <c r="D93">
        <v>175000</v>
      </c>
      <c r="E93">
        <v>83</v>
      </c>
      <c r="F93" s="3">
        <v>82.620186637969539</v>
      </c>
    </row>
    <row r="94" spans="1:6">
      <c r="A94">
        <v>26</v>
      </c>
      <c r="B94">
        <v>-89.13</v>
      </c>
      <c r="C94">
        <v>931</v>
      </c>
      <c r="D94">
        <v>175000</v>
      </c>
      <c r="E94">
        <v>92</v>
      </c>
      <c r="F94" s="3">
        <v>81.438026282167812</v>
      </c>
    </row>
    <row r="95" spans="1:6">
      <c r="A95">
        <v>27</v>
      </c>
      <c r="B95">
        <v>-89.016000000000005</v>
      </c>
      <c r="C95">
        <v>931</v>
      </c>
      <c r="D95">
        <v>175000</v>
      </c>
      <c r="E95">
        <v>80</v>
      </c>
      <c r="F95" s="3">
        <v>80.989926903182507</v>
      </c>
    </row>
    <row r="96" spans="1:6">
      <c r="A96">
        <v>28</v>
      </c>
      <c r="B96">
        <v>-88.896000000000001</v>
      </c>
      <c r="C96">
        <v>931</v>
      </c>
      <c r="D96">
        <v>175000</v>
      </c>
      <c r="E96">
        <v>90</v>
      </c>
      <c r="F96" s="3">
        <v>80.85550908968014</v>
      </c>
    </row>
    <row r="97" spans="1:6">
      <c r="A97">
        <v>29</v>
      </c>
      <c r="B97">
        <v>-88.790999999999997</v>
      </c>
      <c r="C97">
        <v>931</v>
      </c>
      <c r="D97">
        <v>175000</v>
      </c>
      <c r="E97">
        <v>89</v>
      </c>
      <c r="F97" s="3">
        <v>80.825285738575218</v>
      </c>
    </row>
    <row r="98" spans="1:6">
      <c r="A98">
        <v>30</v>
      </c>
      <c r="B98">
        <v>-88.671999999999997</v>
      </c>
      <c r="C98">
        <v>931</v>
      </c>
      <c r="D98">
        <v>175000</v>
      </c>
      <c r="E98">
        <v>98</v>
      </c>
      <c r="F98" s="3">
        <v>80.817141993622968</v>
      </c>
    </row>
    <row r="99" spans="1:6">
      <c r="A99">
        <v>31</v>
      </c>
      <c r="B99">
        <v>-88.56</v>
      </c>
      <c r="C99">
        <v>931</v>
      </c>
      <c r="D99">
        <v>175000</v>
      </c>
      <c r="E99">
        <v>95</v>
      </c>
      <c r="F99" s="3">
        <v>80.81565612585689</v>
      </c>
    </row>
    <row r="100" spans="1:6">
      <c r="A100">
        <v>32</v>
      </c>
      <c r="B100">
        <v>-88.451999999999998</v>
      </c>
      <c r="C100">
        <v>931</v>
      </c>
      <c r="D100">
        <v>175000</v>
      </c>
      <c r="E100">
        <v>102</v>
      </c>
      <c r="F100" s="3">
        <v>80.815388842048407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110</v>
      </c>
      <c r="B118" t="s">
        <v>89</v>
      </c>
      <c r="C118" t="s">
        <v>92</v>
      </c>
      <c r="D118" t="s">
        <v>109</v>
      </c>
      <c r="E118" t="s">
        <v>108</v>
      </c>
      <c r="F118" t="s">
        <v>129</v>
      </c>
    </row>
    <row r="119" spans="1:10">
      <c r="A119">
        <v>1</v>
      </c>
      <c r="B119">
        <v>-91.947999999999993</v>
      </c>
      <c r="C119">
        <v>925</v>
      </c>
      <c r="D119">
        <v>175000</v>
      </c>
      <c r="E119">
        <v>71</v>
      </c>
      <c r="F119" s="3">
        <v>83.004749704567999</v>
      </c>
      <c r="J119" t="s">
        <v>143</v>
      </c>
    </row>
    <row r="120" spans="1:10">
      <c r="A120">
        <v>2</v>
      </c>
      <c r="B120">
        <v>-91.838999999999999</v>
      </c>
      <c r="C120">
        <v>925</v>
      </c>
      <c r="D120">
        <v>175000</v>
      </c>
      <c r="E120">
        <v>52</v>
      </c>
      <c r="F120" s="3">
        <v>83.006753604234078</v>
      </c>
    </row>
    <row r="121" spans="1:10">
      <c r="A121">
        <v>3</v>
      </c>
      <c r="B121">
        <v>-91.724000000000004</v>
      </c>
      <c r="C121">
        <v>925</v>
      </c>
      <c r="D121">
        <v>175000</v>
      </c>
      <c r="E121">
        <v>63</v>
      </c>
      <c r="F121" s="3">
        <v>83.017115970988172</v>
      </c>
    </row>
    <row r="122" spans="1:10">
      <c r="A122">
        <v>4</v>
      </c>
      <c r="B122">
        <v>-91.611999999999995</v>
      </c>
      <c r="C122">
        <v>925</v>
      </c>
      <c r="D122">
        <v>175000</v>
      </c>
      <c r="E122">
        <v>78</v>
      </c>
      <c r="F122" s="3">
        <v>83.060978377621396</v>
      </c>
    </row>
    <row r="123" spans="1:10">
      <c r="A123">
        <v>5</v>
      </c>
      <c r="B123">
        <v>-91.5</v>
      </c>
      <c r="C123">
        <v>925</v>
      </c>
      <c r="D123">
        <v>175000</v>
      </c>
      <c r="E123">
        <v>83</v>
      </c>
      <c r="F123" s="3">
        <v>83.226672173977846</v>
      </c>
    </row>
    <row r="124" spans="1:10">
      <c r="A124">
        <v>6</v>
      </c>
      <c r="B124">
        <v>-91.394000000000005</v>
      </c>
      <c r="C124">
        <v>925</v>
      </c>
      <c r="D124">
        <v>175000</v>
      </c>
      <c r="E124">
        <v>79</v>
      </c>
      <c r="F124" s="3">
        <v>83.730705002423448</v>
      </c>
    </row>
    <row r="125" spans="1:10">
      <c r="A125">
        <v>7</v>
      </c>
      <c r="B125">
        <v>-91.281000000000006</v>
      </c>
      <c r="C125">
        <v>925</v>
      </c>
      <c r="D125">
        <v>175000</v>
      </c>
      <c r="E125">
        <v>103</v>
      </c>
      <c r="F125" s="3">
        <v>85.285213273156145</v>
      </c>
    </row>
    <row r="126" spans="1:10">
      <c r="A126">
        <v>8</v>
      </c>
      <c r="B126">
        <v>-91.165000000000006</v>
      </c>
      <c r="C126">
        <v>925</v>
      </c>
      <c r="D126">
        <v>175000</v>
      </c>
      <c r="E126">
        <v>89</v>
      </c>
      <c r="F126" s="3">
        <v>89.511101163202838</v>
      </c>
    </row>
    <row r="127" spans="1:10">
      <c r="A127">
        <v>9</v>
      </c>
      <c r="B127">
        <v>-91.049000000000007</v>
      </c>
      <c r="C127">
        <v>925</v>
      </c>
      <c r="D127">
        <v>175000</v>
      </c>
      <c r="E127">
        <v>96</v>
      </c>
      <c r="F127" s="3">
        <v>99.336531745286834</v>
      </c>
    </row>
    <row r="128" spans="1:10">
      <c r="A128">
        <v>10</v>
      </c>
      <c r="B128">
        <v>-90.933999999999997</v>
      </c>
      <c r="C128">
        <v>925</v>
      </c>
      <c r="D128">
        <v>175000</v>
      </c>
      <c r="E128">
        <v>131</v>
      </c>
      <c r="F128" s="3">
        <v>118.8481331404742</v>
      </c>
    </row>
    <row r="129" spans="1:6">
      <c r="A129">
        <v>11</v>
      </c>
      <c r="B129">
        <v>-90.823999999999998</v>
      </c>
      <c r="C129">
        <v>925</v>
      </c>
      <c r="D129">
        <v>175000</v>
      </c>
      <c r="E129">
        <v>149</v>
      </c>
      <c r="F129" s="3">
        <v>150.5855523471968</v>
      </c>
    </row>
    <row r="130" spans="1:6">
      <c r="A130">
        <v>12</v>
      </c>
      <c r="B130">
        <v>-90.709000000000003</v>
      </c>
      <c r="C130">
        <v>925</v>
      </c>
      <c r="D130">
        <v>175000</v>
      </c>
      <c r="E130">
        <v>197</v>
      </c>
      <c r="F130" s="3">
        <v>198.96701722813287</v>
      </c>
    </row>
    <row r="131" spans="1:6">
      <c r="A131">
        <v>13</v>
      </c>
      <c r="B131">
        <v>-90.594999999999999</v>
      </c>
      <c r="C131">
        <v>925</v>
      </c>
      <c r="D131">
        <v>175000</v>
      </c>
      <c r="E131">
        <v>232</v>
      </c>
      <c r="F131" s="3">
        <v>257.93098059394981</v>
      </c>
    </row>
    <row r="132" spans="1:6">
      <c r="A132">
        <v>14</v>
      </c>
      <c r="B132">
        <v>-90.486999999999995</v>
      </c>
      <c r="C132">
        <v>925</v>
      </c>
      <c r="D132">
        <v>175000</v>
      </c>
      <c r="E132">
        <v>332</v>
      </c>
      <c r="F132" s="3">
        <v>313.40329602775199</v>
      </c>
    </row>
    <row r="133" spans="1:6">
      <c r="A133">
        <v>15</v>
      </c>
      <c r="B133">
        <v>-90.372</v>
      </c>
      <c r="C133">
        <v>925</v>
      </c>
      <c r="D133">
        <v>175000</v>
      </c>
      <c r="E133">
        <v>375</v>
      </c>
      <c r="F133" s="3">
        <v>356.46519270008451</v>
      </c>
    </row>
    <row r="134" spans="1:6">
      <c r="A134">
        <v>16</v>
      </c>
      <c r="B134">
        <v>-90.256</v>
      </c>
      <c r="C134">
        <v>925</v>
      </c>
      <c r="D134">
        <v>175000</v>
      </c>
      <c r="E134">
        <v>364</v>
      </c>
      <c r="F134" s="3">
        <v>369.16931029099197</v>
      </c>
    </row>
    <row r="135" spans="1:6">
      <c r="A135">
        <v>17</v>
      </c>
      <c r="B135">
        <v>-90.14</v>
      </c>
      <c r="C135">
        <v>925</v>
      </c>
      <c r="D135">
        <v>175000</v>
      </c>
      <c r="E135">
        <v>338</v>
      </c>
      <c r="F135" s="3">
        <v>346.49048001891731</v>
      </c>
    </row>
    <row r="136" spans="1:6">
      <c r="A136">
        <v>18</v>
      </c>
      <c r="B136">
        <v>-90.025000000000006</v>
      </c>
      <c r="C136">
        <v>925</v>
      </c>
      <c r="D136">
        <v>175000</v>
      </c>
      <c r="E136">
        <v>319</v>
      </c>
      <c r="F136" s="3">
        <v>296.97037765815548</v>
      </c>
    </row>
    <row r="137" spans="1:6">
      <c r="A137">
        <v>19</v>
      </c>
      <c r="B137">
        <v>-89.918999999999997</v>
      </c>
      <c r="C137">
        <v>925</v>
      </c>
      <c r="D137">
        <v>175000</v>
      </c>
      <c r="E137">
        <v>233</v>
      </c>
      <c r="F137" s="3">
        <v>240.99345173625119</v>
      </c>
    </row>
    <row r="138" spans="1:6">
      <c r="A138">
        <v>20</v>
      </c>
      <c r="B138">
        <v>-89.805999999999997</v>
      </c>
      <c r="C138">
        <v>925</v>
      </c>
      <c r="D138">
        <v>175000</v>
      </c>
      <c r="E138">
        <v>166</v>
      </c>
      <c r="F138" s="3">
        <v>184.65316634154988</v>
      </c>
    </row>
    <row r="139" spans="1:6">
      <c r="A139">
        <v>21</v>
      </c>
      <c r="B139">
        <v>-89.691000000000003</v>
      </c>
      <c r="C139">
        <v>925</v>
      </c>
      <c r="D139">
        <v>175000</v>
      </c>
      <c r="E139">
        <v>144</v>
      </c>
      <c r="F139" s="3">
        <v>140.28880147119014</v>
      </c>
    </row>
    <row r="140" spans="1:6">
      <c r="A140">
        <v>22</v>
      </c>
      <c r="B140">
        <v>-89.576999999999998</v>
      </c>
      <c r="C140">
        <v>925</v>
      </c>
      <c r="D140">
        <v>175000</v>
      </c>
      <c r="E140">
        <v>114</v>
      </c>
      <c r="F140" s="3">
        <v>111.66072978032912</v>
      </c>
    </row>
    <row r="141" spans="1:6">
      <c r="A141">
        <v>23</v>
      </c>
      <c r="B141">
        <v>-89.457999999999998</v>
      </c>
      <c r="C141">
        <v>925</v>
      </c>
      <c r="D141">
        <v>175000</v>
      </c>
      <c r="E141">
        <v>114</v>
      </c>
      <c r="F141" s="3">
        <v>95.192795372383969</v>
      </c>
    </row>
    <row r="142" spans="1:6">
      <c r="A142">
        <v>24</v>
      </c>
      <c r="B142">
        <v>-89.341999999999999</v>
      </c>
      <c r="C142">
        <v>925</v>
      </c>
      <c r="D142">
        <v>175000</v>
      </c>
      <c r="E142">
        <v>94</v>
      </c>
      <c r="F142" s="3">
        <v>87.657362236496454</v>
      </c>
    </row>
    <row r="143" spans="1:6">
      <c r="A143">
        <v>25</v>
      </c>
      <c r="B143">
        <v>-89.234999999999999</v>
      </c>
      <c r="C143">
        <v>925</v>
      </c>
      <c r="D143">
        <v>175000</v>
      </c>
      <c r="E143">
        <v>94</v>
      </c>
      <c r="F143" s="3">
        <v>84.713115352910094</v>
      </c>
    </row>
    <row r="144" spans="1:6">
      <c r="A144">
        <v>26</v>
      </c>
      <c r="B144">
        <v>-89.13</v>
      </c>
      <c r="C144">
        <v>925</v>
      </c>
      <c r="D144">
        <v>175000</v>
      </c>
      <c r="E144">
        <v>94</v>
      </c>
      <c r="F144" s="3">
        <v>83.579484855542987</v>
      </c>
    </row>
    <row r="145" spans="1:6">
      <c r="A145">
        <v>27</v>
      </c>
      <c r="B145">
        <v>-89.016000000000005</v>
      </c>
      <c r="C145">
        <v>925</v>
      </c>
      <c r="D145">
        <v>175000</v>
      </c>
      <c r="E145">
        <v>110</v>
      </c>
      <c r="F145" s="3">
        <v>83.160907244540979</v>
      </c>
    </row>
    <row r="146" spans="1:6">
      <c r="A146">
        <v>28</v>
      </c>
      <c r="B146">
        <v>-88.896000000000001</v>
      </c>
      <c r="C146">
        <v>925</v>
      </c>
      <c r="D146">
        <v>175000</v>
      </c>
      <c r="E146">
        <v>92</v>
      </c>
      <c r="F146" s="3">
        <v>83.039135123323135</v>
      </c>
    </row>
    <row r="147" spans="1:6">
      <c r="A147">
        <v>29</v>
      </c>
      <c r="B147">
        <v>-88.790999999999997</v>
      </c>
      <c r="C147">
        <v>925</v>
      </c>
      <c r="D147">
        <v>175000</v>
      </c>
      <c r="E147">
        <v>99</v>
      </c>
      <c r="F147" s="3">
        <v>83.012651092450582</v>
      </c>
    </row>
    <row r="148" spans="1:6">
      <c r="A148">
        <v>30</v>
      </c>
      <c r="B148">
        <v>-88.671999999999997</v>
      </c>
      <c r="C148">
        <v>925</v>
      </c>
      <c r="D148">
        <v>175000</v>
      </c>
      <c r="E148">
        <v>81</v>
      </c>
      <c r="F148" s="3">
        <v>83.005751606379775</v>
      </c>
    </row>
    <row r="149" spans="1:6">
      <c r="A149">
        <v>31</v>
      </c>
      <c r="B149">
        <v>-88.56</v>
      </c>
      <c r="C149">
        <v>925</v>
      </c>
      <c r="D149">
        <v>175000</v>
      </c>
      <c r="E149">
        <v>90</v>
      </c>
      <c r="F149" s="3">
        <v>83.004540848648446</v>
      </c>
    </row>
    <row r="150" spans="1:6">
      <c r="A150">
        <v>32</v>
      </c>
      <c r="B150">
        <v>-88.451999999999998</v>
      </c>
      <c r="C150">
        <v>925</v>
      </c>
      <c r="D150">
        <v>175000</v>
      </c>
      <c r="E150">
        <v>90</v>
      </c>
      <c r="F150" s="3">
        <v>83.004331472785921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110</v>
      </c>
      <c r="B168" t="s">
        <v>89</v>
      </c>
      <c r="C168" t="s">
        <v>92</v>
      </c>
      <c r="D168" t="s">
        <v>109</v>
      </c>
      <c r="E168" t="s">
        <v>108</v>
      </c>
      <c r="F168" t="s">
        <v>129</v>
      </c>
    </row>
    <row r="169" spans="1:10">
      <c r="A169">
        <v>1</v>
      </c>
      <c r="B169">
        <v>-91.947999999999993</v>
      </c>
      <c r="C169">
        <v>930</v>
      </c>
      <c r="D169">
        <v>175000</v>
      </c>
      <c r="E169">
        <v>95</v>
      </c>
      <c r="F169" s="3">
        <v>83.733377186553042</v>
      </c>
      <c r="J169" t="s">
        <v>144</v>
      </c>
    </row>
    <row r="170" spans="1:10">
      <c r="A170">
        <v>2</v>
      </c>
      <c r="B170">
        <v>-91.838999999999999</v>
      </c>
      <c r="C170">
        <v>930</v>
      </c>
      <c r="D170">
        <v>175000</v>
      </c>
      <c r="E170">
        <v>66</v>
      </c>
      <c r="F170" s="3">
        <v>83.734861118235528</v>
      </c>
    </row>
    <row r="171" spans="1:10">
      <c r="A171">
        <v>3</v>
      </c>
      <c r="B171">
        <v>-91.724000000000004</v>
      </c>
      <c r="C171">
        <v>930</v>
      </c>
      <c r="D171">
        <v>175000</v>
      </c>
      <c r="E171">
        <v>61</v>
      </c>
      <c r="F171" s="3">
        <v>83.742969307972103</v>
      </c>
    </row>
    <row r="172" spans="1:10">
      <c r="A172">
        <v>4</v>
      </c>
      <c r="B172">
        <v>-91.611999999999995</v>
      </c>
      <c r="C172">
        <v>930</v>
      </c>
      <c r="D172">
        <v>175000</v>
      </c>
      <c r="E172">
        <v>82</v>
      </c>
      <c r="F172" s="3">
        <v>83.779036079487327</v>
      </c>
    </row>
    <row r="173" spans="1:10">
      <c r="A173">
        <v>5</v>
      </c>
      <c r="B173">
        <v>-91.5</v>
      </c>
      <c r="C173">
        <v>930</v>
      </c>
      <c r="D173">
        <v>175000</v>
      </c>
      <c r="E173">
        <v>61</v>
      </c>
      <c r="F173" s="3">
        <v>83.921434201539839</v>
      </c>
    </row>
    <row r="174" spans="1:10">
      <c r="A174">
        <v>6</v>
      </c>
      <c r="B174">
        <v>-91.394000000000005</v>
      </c>
      <c r="C174">
        <v>930</v>
      </c>
      <c r="D174">
        <v>175000</v>
      </c>
      <c r="E174">
        <v>76</v>
      </c>
      <c r="F174" s="3">
        <v>84.371260895503937</v>
      </c>
    </row>
    <row r="175" spans="1:10">
      <c r="A175">
        <v>7</v>
      </c>
      <c r="B175">
        <v>-91.281000000000006</v>
      </c>
      <c r="C175">
        <v>930</v>
      </c>
      <c r="D175">
        <v>175000</v>
      </c>
      <c r="E175">
        <v>82</v>
      </c>
      <c r="F175" s="3">
        <v>85.80615236086669</v>
      </c>
    </row>
    <row r="176" spans="1:10">
      <c r="A176">
        <v>8</v>
      </c>
      <c r="B176">
        <v>-91.165000000000006</v>
      </c>
      <c r="C176">
        <v>930</v>
      </c>
      <c r="D176">
        <v>175000</v>
      </c>
      <c r="E176">
        <v>85</v>
      </c>
      <c r="F176" s="3">
        <v>89.823964785048389</v>
      </c>
    </row>
    <row r="177" spans="1:6">
      <c r="A177">
        <v>9</v>
      </c>
      <c r="B177">
        <v>-91.049000000000007</v>
      </c>
      <c r="C177">
        <v>930</v>
      </c>
      <c r="D177">
        <v>175000</v>
      </c>
      <c r="E177">
        <v>115</v>
      </c>
      <c r="F177" s="3">
        <v>99.393854737496241</v>
      </c>
    </row>
    <row r="178" spans="1:6">
      <c r="A178">
        <v>10</v>
      </c>
      <c r="B178">
        <v>-90.933999999999997</v>
      </c>
      <c r="C178">
        <v>930</v>
      </c>
      <c r="D178">
        <v>175000</v>
      </c>
      <c r="E178">
        <v>128</v>
      </c>
      <c r="F178" s="3">
        <v>118.74578679702284</v>
      </c>
    </row>
    <row r="179" spans="1:6">
      <c r="A179">
        <v>11</v>
      </c>
      <c r="B179">
        <v>-90.823999999999998</v>
      </c>
      <c r="C179">
        <v>930</v>
      </c>
      <c r="D179">
        <v>175000</v>
      </c>
      <c r="E179">
        <v>166</v>
      </c>
      <c r="F179" s="3">
        <v>150.59346535268824</v>
      </c>
    </row>
    <row r="180" spans="1:6">
      <c r="A180">
        <v>12</v>
      </c>
      <c r="B180">
        <v>-90.709000000000003</v>
      </c>
      <c r="C180">
        <v>930</v>
      </c>
      <c r="D180">
        <v>175000</v>
      </c>
      <c r="E180">
        <v>186</v>
      </c>
      <c r="F180" s="3">
        <v>199.39308611759532</v>
      </c>
    </row>
    <row r="181" spans="1:6">
      <c r="A181">
        <v>13</v>
      </c>
      <c r="B181">
        <v>-90.594999999999999</v>
      </c>
      <c r="C181">
        <v>930</v>
      </c>
      <c r="D181">
        <v>175000</v>
      </c>
      <c r="E181">
        <v>229</v>
      </c>
      <c r="F181" s="3">
        <v>258.69020928634848</v>
      </c>
    </row>
    <row r="182" spans="1:6">
      <c r="A182">
        <v>14</v>
      </c>
      <c r="B182">
        <v>-90.486999999999995</v>
      </c>
      <c r="C182">
        <v>930</v>
      </c>
      <c r="D182">
        <v>175000</v>
      </c>
      <c r="E182">
        <v>323</v>
      </c>
      <c r="F182" s="3">
        <v>313.66989360956421</v>
      </c>
    </row>
    <row r="183" spans="1:6">
      <c r="A183">
        <v>15</v>
      </c>
      <c r="B183">
        <v>-90.372</v>
      </c>
      <c r="C183">
        <v>930</v>
      </c>
      <c r="D183">
        <v>175000</v>
      </c>
      <c r="E183">
        <v>390</v>
      </c>
      <c r="F183" s="3">
        <v>354.61096970811263</v>
      </c>
    </row>
    <row r="184" spans="1:6">
      <c r="A184">
        <v>16</v>
      </c>
      <c r="B184">
        <v>-90.256</v>
      </c>
      <c r="C184">
        <v>930</v>
      </c>
      <c r="D184">
        <v>175000</v>
      </c>
      <c r="E184">
        <v>346</v>
      </c>
      <c r="F184" s="3">
        <v>363.55126746047864</v>
      </c>
    </row>
    <row r="185" spans="1:6">
      <c r="A185">
        <v>17</v>
      </c>
      <c r="B185">
        <v>-90.14</v>
      </c>
      <c r="C185">
        <v>930</v>
      </c>
      <c r="D185">
        <v>175000</v>
      </c>
      <c r="E185">
        <v>345</v>
      </c>
      <c r="F185" s="3">
        <v>336.69032601740514</v>
      </c>
    </row>
    <row r="186" spans="1:6">
      <c r="A186">
        <v>18</v>
      </c>
      <c r="B186">
        <v>-90.025000000000006</v>
      </c>
      <c r="C186">
        <v>930</v>
      </c>
      <c r="D186">
        <v>175000</v>
      </c>
      <c r="E186">
        <v>293</v>
      </c>
      <c r="F186" s="3">
        <v>284.37048593416011</v>
      </c>
    </row>
    <row r="187" spans="1:6">
      <c r="A187">
        <v>19</v>
      </c>
      <c r="B187">
        <v>-89.918999999999997</v>
      </c>
      <c r="C187">
        <v>930</v>
      </c>
      <c r="D187">
        <v>175000</v>
      </c>
      <c r="E187">
        <v>221</v>
      </c>
      <c r="F187" s="3">
        <v>228.01944791181529</v>
      </c>
    </row>
    <row r="188" spans="1:6">
      <c r="A188">
        <v>20</v>
      </c>
      <c r="B188">
        <v>-89.805999999999997</v>
      </c>
      <c r="C188">
        <v>930</v>
      </c>
      <c r="D188">
        <v>175000</v>
      </c>
      <c r="E188">
        <v>168</v>
      </c>
      <c r="F188" s="3">
        <v>173.54049202226969</v>
      </c>
    </row>
    <row r="189" spans="1:6">
      <c r="A189">
        <v>21</v>
      </c>
      <c r="B189">
        <v>-89.691000000000003</v>
      </c>
      <c r="C189">
        <v>930</v>
      </c>
      <c r="D189">
        <v>175000</v>
      </c>
      <c r="E189">
        <v>123</v>
      </c>
      <c r="F189" s="3">
        <v>132.40886404742983</v>
      </c>
    </row>
    <row r="190" spans="1:6">
      <c r="A190">
        <v>22</v>
      </c>
      <c r="B190">
        <v>-89.576999999999998</v>
      </c>
      <c r="C190">
        <v>930</v>
      </c>
      <c r="D190">
        <v>175000</v>
      </c>
      <c r="E190">
        <v>122</v>
      </c>
      <c r="F190" s="3">
        <v>107.03707994237574</v>
      </c>
    </row>
    <row r="191" spans="1:6">
      <c r="A191">
        <v>23</v>
      </c>
      <c r="B191">
        <v>-89.457999999999998</v>
      </c>
      <c r="C191">
        <v>930</v>
      </c>
      <c r="D191">
        <v>175000</v>
      </c>
      <c r="E191">
        <v>84</v>
      </c>
      <c r="F191" s="3">
        <v>93.148336035671733</v>
      </c>
    </row>
    <row r="192" spans="1:6">
      <c r="A192">
        <v>24</v>
      </c>
      <c r="B192">
        <v>-89.341999999999999</v>
      </c>
      <c r="C192">
        <v>930</v>
      </c>
      <c r="D192">
        <v>175000</v>
      </c>
      <c r="E192">
        <v>118</v>
      </c>
      <c r="F192" s="3">
        <v>87.133049793447015</v>
      </c>
    </row>
    <row r="193" spans="1:6">
      <c r="A193">
        <v>25</v>
      </c>
      <c r="B193">
        <v>-89.234999999999999</v>
      </c>
      <c r="C193">
        <v>930</v>
      </c>
      <c r="D193">
        <v>175000</v>
      </c>
      <c r="E193">
        <v>100</v>
      </c>
      <c r="F193" s="3">
        <v>84.913596239002189</v>
      </c>
    </row>
    <row r="194" spans="1:6">
      <c r="A194">
        <v>26</v>
      </c>
      <c r="B194">
        <v>-89.13</v>
      </c>
      <c r="C194">
        <v>930</v>
      </c>
      <c r="D194">
        <v>175000</v>
      </c>
      <c r="E194">
        <v>91</v>
      </c>
      <c r="F194" s="3">
        <v>84.107472904983268</v>
      </c>
    </row>
    <row r="195" spans="1:6">
      <c r="A195">
        <v>27</v>
      </c>
      <c r="B195">
        <v>-89.016000000000005</v>
      </c>
      <c r="C195">
        <v>930</v>
      </c>
      <c r="D195">
        <v>175000</v>
      </c>
      <c r="E195">
        <v>89</v>
      </c>
      <c r="F195" s="3">
        <v>83.828149479043603</v>
      </c>
    </row>
    <row r="196" spans="1:6">
      <c r="A196">
        <v>28</v>
      </c>
      <c r="B196">
        <v>-88.896000000000001</v>
      </c>
      <c r="C196">
        <v>930</v>
      </c>
      <c r="D196">
        <v>175000</v>
      </c>
      <c r="E196">
        <v>95</v>
      </c>
      <c r="F196" s="3">
        <v>83.752609891062548</v>
      </c>
    </row>
    <row r="197" spans="1:6">
      <c r="A197">
        <v>29</v>
      </c>
      <c r="B197">
        <v>-88.790999999999997</v>
      </c>
      <c r="C197">
        <v>930</v>
      </c>
      <c r="D197">
        <v>175000</v>
      </c>
      <c r="E197">
        <v>98</v>
      </c>
      <c r="F197" s="3">
        <v>83.737416996078281</v>
      </c>
    </row>
    <row r="198" spans="1:6">
      <c r="A198">
        <v>30</v>
      </c>
      <c r="B198">
        <v>-88.671999999999997</v>
      </c>
      <c r="C198">
        <v>930</v>
      </c>
      <c r="D198">
        <v>175000</v>
      </c>
      <c r="E198">
        <v>86</v>
      </c>
      <c r="F198" s="3">
        <v>83.73375664819649</v>
      </c>
    </row>
    <row r="199" spans="1:6">
      <c r="A199">
        <v>31</v>
      </c>
      <c r="B199">
        <v>-88.56</v>
      </c>
      <c r="C199">
        <v>930</v>
      </c>
      <c r="D199">
        <v>175000</v>
      </c>
      <c r="E199">
        <v>89</v>
      </c>
      <c r="F199" s="3">
        <v>83.733169289893823</v>
      </c>
    </row>
    <row r="200" spans="1:6">
      <c r="A200">
        <v>32</v>
      </c>
      <c r="B200">
        <v>-88.451999999999998</v>
      </c>
      <c r="C200">
        <v>930</v>
      </c>
      <c r="D200">
        <v>175000</v>
      </c>
      <c r="E200">
        <v>97</v>
      </c>
      <c r="F200" s="3">
        <v>83.733076435653686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110</v>
      </c>
      <c r="B218" t="s">
        <v>89</v>
      </c>
      <c r="C218" t="s">
        <v>92</v>
      </c>
      <c r="D218" t="s">
        <v>109</v>
      </c>
      <c r="E218" t="s">
        <v>108</v>
      </c>
      <c r="F218" t="s">
        <v>129</v>
      </c>
    </row>
    <row r="219" spans="1:10">
      <c r="A219">
        <v>1</v>
      </c>
      <c r="B219">
        <v>-91.947999999999993</v>
      </c>
      <c r="C219">
        <v>924</v>
      </c>
      <c r="D219">
        <v>175000</v>
      </c>
      <c r="E219">
        <v>72</v>
      </c>
      <c r="F219" s="3">
        <v>83.7214180025464</v>
      </c>
      <c r="J219" t="s">
        <v>145</v>
      </c>
    </row>
    <row r="220" spans="1:10">
      <c r="A220">
        <v>2</v>
      </c>
      <c r="B220">
        <v>-91.838999999999999</v>
      </c>
      <c r="C220">
        <v>924</v>
      </c>
      <c r="D220">
        <v>175000</v>
      </c>
      <c r="E220">
        <v>70</v>
      </c>
      <c r="F220" s="3">
        <v>83.72699136531746</v>
      </c>
    </row>
    <row r="221" spans="1:10">
      <c r="A221">
        <v>3</v>
      </c>
      <c r="B221">
        <v>-91.724000000000004</v>
      </c>
      <c r="C221">
        <v>924</v>
      </c>
      <c r="D221">
        <v>175000</v>
      </c>
      <c r="E221">
        <v>59</v>
      </c>
      <c r="F221" s="3">
        <v>83.751781863781872</v>
      </c>
    </row>
    <row r="222" spans="1:10">
      <c r="A222">
        <v>4</v>
      </c>
      <c r="B222">
        <v>-91.611999999999995</v>
      </c>
      <c r="C222">
        <v>924</v>
      </c>
      <c r="D222">
        <v>175000</v>
      </c>
      <c r="E222">
        <v>73</v>
      </c>
      <c r="F222" s="3">
        <v>83.843105880550283</v>
      </c>
    </row>
    <row r="223" spans="1:10">
      <c r="A223">
        <v>5</v>
      </c>
      <c r="B223">
        <v>-91.5</v>
      </c>
      <c r="C223">
        <v>924</v>
      </c>
      <c r="D223">
        <v>175000</v>
      </c>
      <c r="E223">
        <v>78</v>
      </c>
      <c r="F223" s="3">
        <v>84.146914646792609</v>
      </c>
    </row>
    <row r="224" spans="1:10">
      <c r="A224">
        <v>6</v>
      </c>
      <c r="B224">
        <v>-91.394000000000005</v>
      </c>
      <c r="C224">
        <v>924</v>
      </c>
      <c r="D224">
        <v>175000</v>
      </c>
      <c r="E224">
        <v>90</v>
      </c>
      <c r="F224" s="3">
        <v>84.972857234223952</v>
      </c>
    </row>
    <row r="225" spans="1:6">
      <c r="A225">
        <v>7</v>
      </c>
      <c r="B225">
        <v>-91.281000000000006</v>
      </c>
      <c r="C225">
        <v>924</v>
      </c>
      <c r="D225">
        <v>175000</v>
      </c>
      <c r="E225">
        <v>90</v>
      </c>
      <c r="F225" s="3">
        <v>87.266899450350067</v>
      </c>
    </row>
    <row r="226" spans="1:6">
      <c r="A226">
        <v>8</v>
      </c>
      <c r="B226">
        <v>-91.165000000000006</v>
      </c>
      <c r="C226">
        <v>924</v>
      </c>
      <c r="D226">
        <v>175000</v>
      </c>
      <c r="E226">
        <v>98</v>
      </c>
      <c r="F226" s="3">
        <v>92.923200894094308</v>
      </c>
    </row>
    <row r="227" spans="1:6">
      <c r="A227">
        <v>9</v>
      </c>
      <c r="B227">
        <v>-91.049000000000007</v>
      </c>
      <c r="C227">
        <v>924</v>
      </c>
      <c r="D227">
        <v>175000</v>
      </c>
      <c r="E227">
        <v>111</v>
      </c>
      <c r="F227" s="3">
        <v>104.97855602039343</v>
      </c>
    </row>
    <row r="228" spans="1:6">
      <c r="A228">
        <v>10</v>
      </c>
      <c r="B228">
        <v>-90.933999999999997</v>
      </c>
      <c r="C228">
        <v>924</v>
      </c>
      <c r="D228">
        <v>175000</v>
      </c>
      <c r="E228">
        <v>142</v>
      </c>
      <c r="F228" s="3">
        <v>127.18644788912658</v>
      </c>
    </row>
    <row r="229" spans="1:6">
      <c r="A229">
        <v>11</v>
      </c>
      <c r="B229">
        <v>-90.823999999999998</v>
      </c>
      <c r="C229">
        <v>924</v>
      </c>
      <c r="D229">
        <v>175000</v>
      </c>
      <c r="E229">
        <v>147</v>
      </c>
      <c r="F229" s="3">
        <v>161.1368846614964</v>
      </c>
    </row>
    <row r="230" spans="1:6">
      <c r="A230">
        <v>12</v>
      </c>
      <c r="B230">
        <v>-90.709000000000003</v>
      </c>
      <c r="C230">
        <v>924</v>
      </c>
      <c r="D230">
        <v>175000</v>
      </c>
      <c r="E230">
        <v>200</v>
      </c>
      <c r="F230" s="3">
        <v>210.30086348911851</v>
      </c>
    </row>
    <row r="231" spans="1:6">
      <c r="A231">
        <v>13</v>
      </c>
      <c r="B231">
        <v>-90.594999999999999</v>
      </c>
      <c r="C231">
        <v>924</v>
      </c>
      <c r="D231">
        <v>175000</v>
      </c>
      <c r="E231">
        <v>283</v>
      </c>
      <c r="F231" s="3">
        <v>267.82543747143632</v>
      </c>
    </row>
    <row r="232" spans="1:6">
      <c r="A232">
        <v>14</v>
      </c>
      <c r="B232">
        <v>-90.486999999999995</v>
      </c>
      <c r="C232">
        <v>924</v>
      </c>
      <c r="D232">
        <v>175000</v>
      </c>
      <c r="E232">
        <v>301</v>
      </c>
      <c r="F232" s="3">
        <v>320.43251284513832</v>
      </c>
    </row>
    <row r="233" spans="1:6">
      <c r="A233">
        <v>15</v>
      </c>
      <c r="B233">
        <v>-90.372</v>
      </c>
      <c r="C233">
        <v>924</v>
      </c>
      <c r="D233">
        <v>175000</v>
      </c>
      <c r="E233">
        <v>369</v>
      </c>
      <c r="F233" s="3">
        <v>360.62999117235915</v>
      </c>
    </row>
    <row r="234" spans="1:6">
      <c r="A234">
        <v>16</v>
      </c>
      <c r="B234">
        <v>-90.256</v>
      </c>
      <c r="C234">
        <v>924</v>
      </c>
      <c r="D234">
        <v>175000</v>
      </c>
      <c r="E234">
        <v>381</v>
      </c>
      <c r="F234" s="3">
        <v>372.63958509874988</v>
      </c>
    </row>
    <row r="235" spans="1:6">
      <c r="A235">
        <v>17</v>
      </c>
      <c r="B235">
        <v>-90.14</v>
      </c>
      <c r="C235">
        <v>924</v>
      </c>
      <c r="D235">
        <v>175000</v>
      </c>
      <c r="E235">
        <v>373</v>
      </c>
      <c r="F235" s="3">
        <v>352.08528669092846</v>
      </c>
    </row>
    <row r="236" spans="1:6">
      <c r="A236">
        <v>18</v>
      </c>
      <c r="B236">
        <v>-90.025000000000006</v>
      </c>
      <c r="C236">
        <v>924</v>
      </c>
      <c r="D236">
        <v>175000</v>
      </c>
      <c r="E236">
        <v>296</v>
      </c>
      <c r="F236" s="3">
        <v>306.10935053880263</v>
      </c>
    </row>
    <row r="237" spans="1:6">
      <c r="A237">
        <v>19</v>
      </c>
      <c r="B237">
        <v>-89.918999999999997</v>
      </c>
      <c r="C237">
        <v>924</v>
      </c>
      <c r="D237">
        <v>175000</v>
      </c>
      <c r="E237">
        <v>261</v>
      </c>
      <c r="F237" s="3">
        <v>252.74061386868925</v>
      </c>
    </row>
    <row r="238" spans="1:6">
      <c r="A238">
        <v>20</v>
      </c>
      <c r="B238">
        <v>-89.805999999999997</v>
      </c>
      <c r="C238">
        <v>924</v>
      </c>
      <c r="D238">
        <v>175000</v>
      </c>
      <c r="E238">
        <v>172</v>
      </c>
      <c r="F238" s="3">
        <v>197.08213397445908</v>
      </c>
    </row>
    <row r="239" spans="1:6">
      <c r="A239">
        <v>21</v>
      </c>
      <c r="B239">
        <v>-89.691000000000003</v>
      </c>
      <c r="C239">
        <v>924</v>
      </c>
      <c r="D239">
        <v>175000</v>
      </c>
      <c r="E239">
        <v>148</v>
      </c>
      <c r="F239" s="3">
        <v>151.13168051825616</v>
      </c>
    </row>
    <row r="240" spans="1:6">
      <c r="A240">
        <v>22</v>
      </c>
      <c r="B240">
        <v>-89.576999999999998</v>
      </c>
      <c r="C240">
        <v>924</v>
      </c>
      <c r="D240">
        <v>175000</v>
      </c>
      <c r="E240">
        <v>132</v>
      </c>
      <c r="F240" s="3">
        <v>119.69393468072022</v>
      </c>
    </row>
    <row r="241" spans="1:6">
      <c r="A241">
        <v>23</v>
      </c>
      <c r="B241">
        <v>-89.457999999999998</v>
      </c>
      <c r="C241">
        <v>924</v>
      </c>
      <c r="D241">
        <v>175000</v>
      </c>
      <c r="E241">
        <v>104</v>
      </c>
      <c r="F241" s="3">
        <v>100.28758082455333</v>
      </c>
    </row>
    <row r="242" spans="1:6">
      <c r="A242">
        <v>24</v>
      </c>
      <c r="B242">
        <v>-89.341999999999999</v>
      </c>
      <c r="C242">
        <v>924</v>
      </c>
      <c r="D242">
        <v>175000</v>
      </c>
      <c r="E242">
        <v>107</v>
      </c>
      <c r="F242" s="3">
        <v>90.636310076502994</v>
      </c>
    </row>
    <row r="243" spans="1:6">
      <c r="A243">
        <v>25</v>
      </c>
      <c r="B243">
        <v>-89.234999999999999</v>
      </c>
      <c r="C243">
        <v>924</v>
      </c>
      <c r="D243">
        <v>175000</v>
      </c>
      <c r="E243">
        <v>107</v>
      </c>
      <c r="F243" s="3">
        <v>86.507097718189087</v>
      </c>
    </row>
    <row r="244" spans="1:6">
      <c r="A244">
        <v>26</v>
      </c>
      <c r="B244">
        <v>-89.13</v>
      </c>
      <c r="C244">
        <v>924</v>
      </c>
      <c r="D244">
        <v>175000</v>
      </c>
      <c r="E244">
        <v>84</v>
      </c>
      <c r="F244" s="3">
        <v>84.757587133772518</v>
      </c>
    </row>
    <row r="245" spans="1:6">
      <c r="A245">
        <v>27</v>
      </c>
      <c r="B245">
        <v>-89.016000000000005</v>
      </c>
      <c r="C245">
        <v>924</v>
      </c>
      <c r="D245">
        <v>175000</v>
      </c>
      <c r="E245">
        <v>104</v>
      </c>
      <c r="F245" s="3">
        <v>84.038560799943113</v>
      </c>
    </row>
    <row r="246" spans="1:6">
      <c r="A246">
        <v>28</v>
      </c>
      <c r="B246">
        <v>-88.896000000000001</v>
      </c>
      <c r="C246">
        <v>924</v>
      </c>
      <c r="D246">
        <v>175000</v>
      </c>
      <c r="E246">
        <v>89</v>
      </c>
      <c r="F246" s="3">
        <v>83.801340847209104</v>
      </c>
    </row>
    <row r="247" spans="1:6">
      <c r="A247">
        <v>29</v>
      </c>
      <c r="B247">
        <v>-88.790999999999997</v>
      </c>
      <c r="C247">
        <v>924</v>
      </c>
      <c r="D247">
        <v>175000</v>
      </c>
      <c r="E247">
        <v>99</v>
      </c>
      <c r="F247" s="3">
        <v>83.742174066373053</v>
      </c>
    </row>
    <row r="248" spans="1:6">
      <c r="A248">
        <v>30</v>
      </c>
      <c r="B248">
        <v>-88.671999999999997</v>
      </c>
      <c r="C248">
        <v>924</v>
      </c>
      <c r="D248">
        <v>175000</v>
      </c>
      <c r="E248">
        <v>86</v>
      </c>
      <c r="F248" s="3">
        <v>83.72445018794582</v>
      </c>
    </row>
    <row r="249" spans="1:6">
      <c r="A249">
        <v>31</v>
      </c>
      <c r="B249">
        <v>-88.56</v>
      </c>
      <c r="C249">
        <v>924</v>
      </c>
      <c r="D249">
        <v>175000</v>
      </c>
      <c r="E249">
        <v>78</v>
      </c>
      <c r="F249" s="3">
        <v>83.720794727774873</v>
      </c>
    </row>
    <row r="250" spans="1:6">
      <c r="A250">
        <v>32</v>
      </c>
      <c r="B250">
        <v>-88.451999999999998</v>
      </c>
      <c r="C250">
        <v>924</v>
      </c>
      <c r="D250">
        <v>175000</v>
      </c>
      <c r="E250">
        <v>94</v>
      </c>
      <c r="F250" s="3">
        <v>83.720049971701542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110</v>
      </c>
      <c r="B268" t="s">
        <v>89</v>
      </c>
      <c r="C268" t="s">
        <v>92</v>
      </c>
      <c r="D268" t="s">
        <v>109</v>
      </c>
      <c r="E268" t="s">
        <v>108</v>
      </c>
      <c r="F268" t="s">
        <v>129</v>
      </c>
    </row>
    <row r="269" spans="1:10">
      <c r="A269">
        <v>1</v>
      </c>
      <c r="B269">
        <v>-91.947999999999993</v>
      </c>
      <c r="C269">
        <v>929</v>
      </c>
      <c r="D269">
        <v>175000</v>
      </c>
      <c r="E269">
        <v>72</v>
      </c>
      <c r="F269" s="3">
        <v>88.774715465003609</v>
      </c>
      <c r="J269" t="s">
        <v>146</v>
      </c>
    </row>
    <row r="270" spans="1:10">
      <c r="A270">
        <v>2</v>
      </c>
      <c r="B270">
        <v>-91.838999999999999</v>
      </c>
      <c r="C270">
        <v>929</v>
      </c>
      <c r="D270">
        <v>175000</v>
      </c>
      <c r="E270">
        <v>72</v>
      </c>
      <c r="F270" s="3">
        <v>88.779293901108502</v>
      </c>
    </row>
    <row r="271" spans="1:10">
      <c r="A271">
        <v>3</v>
      </c>
      <c r="B271">
        <v>-91.724000000000004</v>
      </c>
      <c r="C271">
        <v>929</v>
      </c>
      <c r="D271">
        <v>175000</v>
      </c>
      <c r="E271">
        <v>77</v>
      </c>
      <c r="F271" s="3">
        <v>88.800524440187814</v>
      </c>
    </row>
    <row r="272" spans="1:10">
      <c r="A272">
        <v>4</v>
      </c>
      <c r="B272">
        <v>-91.611999999999995</v>
      </c>
      <c r="C272">
        <v>929</v>
      </c>
      <c r="D272">
        <v>175000</v>
      </c>
      <c r="E272">
        <v>89</v>
      </c>
      <c r="F272" s="3">
        <v>88.881691207235477</v>
      </c>
    </row>
    <row r="273" spans="1:6">
      <c r="A273">
        <v>5</v>
      </c>
      <c r="B273">
        <v>-91.5</v>
      </c>
      <c r="C273">
        <v>929</v>
      </c>
      <c r="D273">
        <v>175000</v>
      </c>
      <c r="E273">
        <v>86</v>
      </c>
      <c r="F273" s="3">
        <v>89.160635924531391</v>
      </c>
    </row>
    <row r="274" spans="1:6">
      <c r="A274">
        <v>6</v>
      </c>
      <c r="B274">
        <v>-91.394000000000005</v>
      </c>
      <c r="C274">
        <v>929</v>
      </c>
      <c r="D274">
        <v>175000</v>
      </c>
      <c r="E274">
        <v>74</v>
      </c>
      <c r="F274" s="3">
        <v>89.939952358156205</v>
      </c>
    </row>
    <row r="275" spans="1:6">
      <c r="A275">
        <v>7</v>
      </c>
      <c r="B275">
        <v>-91.281000000000006</v>
      </c>
      <c r="C275">
        <v>929</v>
      </c>
      <c r="D275">
        <v>175000</v>
      </c>
      <c r="E275">
        <v>100</v>
      </c>
      <c r="F275" s="3">
        <v>92.156338122786138</v>
      </c>
    </row>
    <row r="276" spans="1:6">
      <c r="A276">
        <v>8</v>
      </c>
      <c r="B276">
        <v>-91.165000000000006</v>
      </c>
      <c r="C276">
        <v>929</v>
      </c>
      <c r="D276">
        <v>175000</v>
      </c>
      <c r="E276">
        <v>99</v>
      </c>
      <c r="F276" s="3">
        <v>97.731347308415579</v>
      </c>
    </row>
    <row r="277" spans="1:6">
      <c r="A277">
        <v>9</v>
      </c>
      <c r="B277">
        <v>-91.049000000000007</v>
      </c>
      <c r="C277">
        <v>929</v>
      </c>
      <c r="D277">
        <v>175000</v>
      </c>
      <c r="E277">
        <v>125</v>
      </c>
      <c r="F277" s="3">
        <v>109.79568903348184</v>
      </c>
    </row>
    <row r="278" spans="1:6">
      <c r="A278">
        <v>10</v>
      </c>
      <c r="B278">
        <v>-90.933999999999997</v>
      </c>
      <c r="C278">
        <v>929</v>
      </c>
      <c r="D278">
        <v>175000</v>
      </c>
      <c r="E278">
        <v>146</v>
      </c>
      <c r="F278" s="3">
        <v>132.24314434281365</v>
      </c>
    </row>
    <row r="279" spans="1:6">
      <c r="A279">
        <v>11</v>
      </c>
      <c r="B279">
        <v>-90.823999999999998</v>
      </c>
      <c r="C279">
        <v>929</v>
      </c>
      <c r="D279">
        <v>175000</v>
      </c>
      <c r="E279">
        <v>194</v>
      </c>
      <c r="F279" s="3">
        <v>166.71005509101587</v>
      </c>
    </row>
    <row r="280" spans="1:6">
      <c r="A280">
        <v>12</v>
      </c>
      <c r="B280">
        <v>-90.709000000000003</v>
      </c>
      <c r="C280">
        <v>929</v>
      </c>
      <c r="D280">
        <v>175000</v>
      </c>
      <c r="E280">
        <v>200</v>
      </c>
      <c r="F280" s="3">
        <v>216.533148011516</v>
      </c>
    </row>
    <row r="281" spans="1:6">
      <c r="A281">
        <v>13</v>
      </c>
      <c r="B281">
        <v>-90.594999999999999</v>
      </c>
      <c r="C281">
        <v>929</v>
      </c>
      <c r="D281">
        <v>175000</v>
      </c>
      <c r="E281">
        <v>237</v>
      </c>
      <c r="F281" s="3">
        <v>274.25542664090813</v>
      </c>
    </row>
    <row r="282" spans="1:6">
      <c r="A282">
        <v>14</v>
      </c>
      <c r="B282">
        <v>-90.486999999999995</v>
      </c>
      <c r="C282">
        <v>929</v>
      </c>
      <c r="D282">
        <v>175000</v>
      </c>
      <c r="E282">
        <v>325</v>
      </c>
      <c r="F282" s="3">
        <v>325.88963786158388</v>
      </c>
    </row>
    <row r="283" spans="1:6">
      <c r="A283">
        <v>15</v>
      </c>
      <c r="B283">
        <v>-90.372</v>
      </c>
      <c r="C283">
        <v>929</v>
      </c>
      <c r="D283">
        <v>175000</v>
      </c>
      <c r="E283">
        <v>371</v>
      </c>
      <c r="F283" s="3">
        <v>363.28093435917276</v>
      </c>
    </row>
    <row r="284" spans="1:6">
      <c r="A284">
        <v>16</v>
      </c>
      <c r="B284">
        <v>-90.256</v>
      </c>
      <c r="C284">
        <v>929</v>
      </c>
      <c r="D284">
        <v>175000</v>
      </c>
      <c r="E284">
        <v>382</v>
      </c>
      <c r="F284" s="3">
        <v>370.92169048596287</v>
      </c>
    </row>
    <row r="285" spans="1:6">
      <c r="A285">
        <v>17</v>
      </c>
      <c r="B285">
        <v>-90.14</v>
      </c>
      <c r="C285">
        <v>929</v>
      </c>
      <c r="D285">
        <v>175000</v>
      </c>
      <c r="E285">
        <v>385</v>
      </c>
      <c r="F285" s="3">
        <v>345.78439424384482</v>
      </c>
    </row>
    <row r="286" spans="1:6">
      <c r="A286">
        <v>18</v>
      </c>
      <c r="B286">
        <v>-90.025000000000006</v>
      </c>
      <c r="C286">
        <v>929</v>
      </c>
      <c r="D286">
        <v>175000</v>
      </c>
      <c r="E286">
        <v>289</v>
      </c>
      <c r="F286" s="3">
        <v>296.74438075764749</v>
      </c>
    </row>
    <row r="287" spans="1:6">
      <c r="A287">
        <v>19</v>
      </c>
      <c r="B287">
        <v>-89.918999999999997</v>
      </c>
      <c r="C287">
        <v>929</v>
      </c>
      <c r="D287">
        <v>175000</v>
      </c>
      <c r="E287">
        <v>242</v>
      </c>
      <c r="F287" s="3">
        <v>242.79967266924891</v>
      </c>
    </row>
    <row r="288" spans="1:6">
      <c r="A288">
        <v>20</v>
      </c>
      <c r="B288">
        <v>-89.805999999999997</v>
      </c>
      <c r="C288">
        <v>929</v>
      </c>
      <c r="D288">
        <v>175000</v>
      </c>
      <c r="E288">
        <v>171</v>
      </c>
      <c r="F288" s="3">
        <v>188.85300681498441</v>
      </c>
    </row>
    <row r="289" spans="1:6">
      <c r="A289">
        <v>21</v>
      </c>
      <c r="B289">
        <v>-89.691000000000003</v>
      </c>
      <c r="C289">
        <v>929</v>
      </c>
      <c r="D289">
        <v>175000</v>
      </c>
      <c r="E289">
        <v>141</v>
      </c>
      <c r="F289" s="3">
        <v>146.14304537902223</v>
      </c>
    </row>
    <row r="290" spans="1:6">
      <c r="A290">
        <v>22</v>
      </c>
      <c r="B290">
        <v>-89.576999999999998</v>
      </c>
      <c r="C290">
        <v>929</v>
      </c>
      <c r="D290">
        <v>175000</v>
      </c>
      <c r="E290">
        <v>115</v>
      </c>
      <c r="F290" s="3">
        <v>118.16630676257135</v>
      </c>
    </row>
    <row r="291" spans="1:6">
      <c r="A291">
        <v>23</v>
      </c>
      <c r="B291">
        <v>-89.457999999999998</v>
      </c>
      <c r="C291">
        <v>929</v>
      </c>
      <c r="D291">
        <v>175000</v>
      </c>
      <c r="E291">
        <v>106</v>
      </c>
      <c r="F291" s="3">
        <v>101.68643620463735</v>
      </c>
    </row>
    <row r="292" spans="1:6">
      <c r="A292">
        <v>24</v>
      </c>
      <c r="B292">
        <v>-89.341999999999999</v>
      </c>
      <c r="C292">
        <v>929</v>
      </c>
      <c r="D292">
        <v>175000</v>
      </c>
      <c r="E292">
        <v>121</v>
      </c>
      <c r="F292" s="3">
        <v>93.898427747382698</v>
      </c>
    </row>
    <row r="293" spans="1:6">
      <c r="A293">
        <v>25</v>
      </c>
      <c r="B293">
        <v>-89.234999999999999</v>
      </c>
      <c r="C293">
        <v>929</v>
      </c>
      <c r="D293">
        <v>175000</v>
      </c>
      <c r="E293">
        <v>99</v>
      </c>
      <c r="F293" s="3">
        <v>90.736802417858399</v>
      </c>
    </row>
    <row r="294" spans="1:6">
      <c r="A294">
        <v>26</v>
      </c>
      <c r="B294">
        <v>-89.13</v>
      </c>
      <c r="C294">
        <v>929</v>
      </c>
      <c r="D294">
        <v>175000</v>
      </c>
      <c r="E294">
        <v>105</v>
      </c>
      <c r="F294" s="3">
        <v>89.466441728983909</v>
      </c>
    </row>
    <row r="295" spans="1:6">
      <c r="A295">
        <v>27</v>
      </c>
      <c r="B295">
        <v>-89.016000000000005</v>
      </c>
      <c r="C295">
        <v>929</v>
      </c>
      <c r="D295">
        <v>175000</v>
      </c>
      <c r="E295">
        <v>92</v>
      </c>
      <c r="F295" s="3">
        <v>88.973485195959412</v>
      </c>
    </row>
    <row r="296" spans="1:6">
      <c r="A296">
        <v>28</v>
      </c>
      <c r="B296">
        <v>-88.896000000000001</v>
      </c>
      <c r="C296">
        <v>929</v>
      </c>
      <c r="D296">
        <v>175000</v>
      </c>
      <c r="E296">
        <v>95</v>
      </c>
      <c r="F296" s="3">
        <v>88.821169885638966</v>
      </c>
    </row>
    <row r="297" spans="1:6">
      <c r="A297">
        <v>29</v>
      </c>
      <c r="B297">
        <v>-88.790999999999997</v>
      </c>
      <c r="C297">
        <v>929</v>
      </c>
      <c r="D297">
        <v>175000</v>
      </c>
      <c r="E297">
        <v>97</v>
      </c>
      <c r="F297" s="3">
        <v>88.785734348423617</v>
      </c>
    </row>
    <row r="298" spans="1:6">
      <c r="A298">
        <v>30</v>
      </c>
      <c r="B298">
        <v>-88.671999999999997</v>
      </c>
      <c r="C298">
        <v>929</v>
      </c>
      <c r="D298">
        <v>175000</v>
      </c>
      <c r="E298">
        <v>87</v>
      </c>
      <c r="F298" s="3">
        <v>88.77583311763739</v>
      </c>
    </row>
    <row r="299" spans="1:6">
      <c r="A299">
        <v>31</v>
      </c>
      <c r="B299">
        <v>-88.56</v>
      </c>
      <c r="C299">
        <v>929</v>
      </c>
      <c r="D299">
        <v>175000</v>
      </c>
      <c r="E299">
        <v>98</v>
      </c>
      <c r="F299" s="3">
        <v>88.773946258362443</v>
      </c>
    </row>
    <row r="300" spans="1:6">
      <c r="A300">
        <v>32</v>
      </c>
      <c r="B300">
        <v>-88.451999999999998</v>
      </c>
      <c r="C300">
        <v>929</v>
      </c>
      <c r="D300">
        <v>175000</v>
      </c>
      <c r="E300">
        <v>85</v>
      </c>
      <c r="F300" s="3">
        <v>88.773591046534136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110</v>
      </c>
      <c r="B318" t="s">
        <v>89</v>
      </c>
      <c r="C318" t="s">
        <v>92</v>
      </c>
      <c r="D318" t="s">
        <v>109</v>
      </c>
      <c r="E318" t="s">
        <v>108</v>
      </c>
      <c r="F318" t="s">
        <v>129</v>
      </c>
    </row>
    <row r="319" spans="1:10">
      <c r="A319">
        <v>1</v>
      </c>
      <c r="B319">
        <v>-91.947999999999993</v>
      </c>
      <c r="C319">
        <v>922</v>
      </c>
      <c r="D319">
        <v>175000</v>
      </c>
      <c r="E319">
        <v>66</v>
      </c>
      <c r="F319" s="3">
        <v>76.855052966975563</v>
      </c>
      <c r="J319" t="s">
        <v>147</v>
      </c>
    </row>
    <row r="320" spans="1:10">
      <c r="A320">
        <v>2</v>
      </c>
      <c r="B320">
        <v>-91.838999999999999</v>
      </c>
      <c r="C320">
        <v>922</v>
      </c>
      <c r="D320">
        <v>175000</v>
      </c>
      <c r="E320">
        <v>60</v>
      </c>
      <c r="F320" s="3">
        <v>76.861052277129872</v>
      </c>
    </row>
    <row r="321" spans="1:6">
      <c r="A321">
        <v>3</v>
      </c>
      <c r="B321">
        <v>-91.724000000000004</v>
      </c>
      <c r="C321">
        <v>922</v>
      </c>
      <c r="D321">
        <v>175000</v>
      </c>
      <c r="E321">
        <v>70</v>
      </c>
      <c r="F321" s="3">
        <v>76.886010029821222</v>
      </c>
    </row>
    <row r="322" spans="1:6">
      <c r="A322">
        <v>4</v>
      </c>
      <c r="B322">
        <v>-91.611999999999995</v>
      </c>
      <c r="C322">
        <v>922</v>
      </c>
      <c r="D322">
        <v>175000</v>
      </c>
      <c r="E322">
        <v>75</v>
      </c>
      <c r="F322" s="3">
        <v>76.972526851849651</v>
      </c>
    </row>
    <row r="323" spans="1:6">
      <c r="A323">
        <v>5</v>
      </c>
      <c r="B323">
        <v>-91.5</v>
      </c>
      <c r="C323">
        <v>922</v>
      </c>
      <c r="D323">
        <v>175000</v>
      </c>
      <c r="E323">
        <v>73</v>
      </c>
      <c r="F323" s="3">
        <v>77.245075544595281</v>
      </c>
    </row>
    <row r="324" spans="1:6">
      <c r="A324">
        <v>6</v>
      </c>
      <c r="B324">
        <v>-91.394000000000005</v>
      </c>
      <c r="C324">
        <v>922</v>
      </c>
      <c r="D324">
        <v>175000</v>
      </c>
      <c r="E324">
        <v>93</v>
      </c>
      <c r="F324" s="3">
        <v>77.951961959236954</v>
      </c>
    </row>
    <row r="325" spans="1:6">
      <c r="A325">
        <v>7</v>
      </c>
      <c r="B325">
        <v>-91.281000000000006</v>
      </c>
      <c r="C325">
        <v>922</v>
      </c>
      <c r="D325">
        <v>175000</v>
      </c>
      <c r="E325">
        <v>76</v>
      </c>
      <c r="F325" s="3">
        <v>79.833681228419451</v>
      </c>
    </row>
    <row r="326" spans="1:6">
      <c r="A326">
        <v>8</v>
      </c>
      <c r="B326">
        <v>-91.165000000000006</v>
      </c>
      <c r="C326">
        <v>922</v>
      </c>
      <c r="D326">
        <v>175000</v>
      </c>
      <c r="E326">
        <v>87</v>
      </c>
      <c r="F326" s="3">
        <v>84.300418846291308</v>
      </c>
    </row>
    <row r="327" spans="1:6">
      <c r="A327">
        <v>9</v>
      </c>
      <c r="B327">
        <v>-91.049000000000007</v>
      </c>
      <c r="C327">
        <v>922</v>
      </c>
      <c r="D327">
        <v>175000</v>
      </c>
      <c r="E327">
        <v>76</v>
      </c>
      <c r="F327" s="3">
        <v>93.52179450848098</v>
      </c>
    </row>
    <row r="328" spans="1:6">
      <c r="A328">
        <v>10</v>
      </c>
      <c r="B328">
        <v>-90.933999999999997</v>
      </c>
      <c r="C328">
        <v>922</v>
      </c>
      <c r="D328">
        <v>175000</v>
      </c>
      <c r="E328">
        <v>121</v>
      </c>
      <c r="F328" s="3">
        <v>110.08850832015663</v>
      </c>
    </row>
    <row r="329" spans="1:6">
      <c r="A329">
        <v>11</v>
      </c>
      <c r="B329">
        <v>-90.823999999999998</v>
      </c>
      <c r="C329">
        <v>922</v>
      </c>
      <c r="D329">
        <v>175000</v>
      </c>
      <c r="E329">
        <v>138</v>
      </c>
      <c r="F329" s="3">
        <v>134.9705620452954</v>
      </c>
    </row>
    <row r="330" spans="1:6">
      <c r="A330">
        <v>12</v>
      </c>
      <c r="B330">
        <v>-90.709000000000003</v>
      </c>
      <c r="C330">
        <v>922</v>
      </c>
      <c r="D330">
        <v>175000</v>
      </c>
      <c r="E330">
        <v>175</v>
      </c>
      <c r="F330" s="3">
        <v>170.62701442933908</v>
      </c>
    </row>
    <row r="331" spans="1:6">
      <c r="A331">
        <v>13</v>
      </c>
      <c r="B331">
        <v>-90.594999999999999</v>
      </c>
      <c r="C331">
        <v>922</v>
      </c>
      <c r="D331">
        <v>175000</v>
      </c>
      <c r="E331">
        <v>199</v>
      </c>
      <c r="F331" s="3">
        <v>212.27155840863531</v>
      </c>
    </row>
    <row r="332" spans="1:6">
      <c r="A332">
        <v>14</v>
      </c>
      <c r="B332">
        <v>-90.486999999999995</v>
      </c>
      <c r="C332">
        <v>922</v>
      </c>
      <c r="D332">
        <v>175000</v>
      </c>
      <c r="E332">
        <v>239</v>
      </c>
      <c r="F332" s="3">
        <v>250.74708448291329</v>
      </c>
    </row>
    <row r="333" spans="1:6">
      <c r="A333">
        <v>15</v>
      </c>
      <c r="B333">
        <v>-90.372</v>
      </c>
      <c r="C333">
        <v>922</v>
      </c>
      <c r="D333">
        <v>175000</v>
      </c>
      <c r="E333">
        <v>322</v>
      </c>
      <c r="F333" s="3">
        <v>281.20396869156212</v>
      </c>
    </row>
    <row r="334" spans="1:6">
      <c r="A334">
        <v>16</v>
      </c>
      <c r="B334">
        <v>-90.256</v>
      </c>
      <c r="C334">
        <v>922</v>
      </c>
      <c r="D334">
        <v>175000</v>
      </c>
      <c r="E334">
        <v>290</v>
      </c>
      <c r="F334" s="3">
        <v>292.36896595105145</v>
      </c>
    </row>
    <row r="335" spans="1:6">
      <c r="A335">
        <v>17</v>
      </c>
      <c r="B335">
        <v>-90.14</v>
      </c>
      <c r="C335">
        <v>922</v>
      </c>
      <c r="D335">
        <v>175000</v>
      </c>
      <c r="E335">
        <v>276</v>
      </c>
      <c r="F335" s="3">
        <v>280.45286964886071</v>
      </c>
    </row>
    <row r="336" spans="1:6">
      <c r="A336">
        <v>18</v>
      </c>
      <c r="B336">
        <v>-90.025000000000006</v>
      </c>
      <c r="C336">
        <v>922</v>
      </c>
      <c r="D336">
        <v>175000</v>
      </c>
      <c r="E336">
        <v>248</v>
      </c>
      <c r="F336" s="3">
        <v>249.4766062260307</v>
      </c>
    </row>
    <row r="337" spans="1:6">
      <c r="A337">
        <v>19</v>
      </c>
      <c r="B337">
        <v>-89.918999999999997</v>
      </c>
      <c r="C337">
        <v>922</v>
      </c>
      <c r="D337">
        <v>175000</v>
      </c>
      <c r="E337">
        <v>204</v>
      </c>
      <c r="F337" s="3">
        <v>211.56926645451526</v>
      </c>
    </row>
    <row r="338" spans="1:6">
      <c r="A338">
        <v>20</v>
      </c>
      <c r="B338">
        <v>-89.805999999999997</v>
      </c>
      <c r="C338">
        <v>922</v>
      </c>
      <c r="D338">
        <v>175000</v>
      </c>
      <c r="E338">
        <v>163</v>
      </c>
      <c r="F338" s="3">
        <v>170.32254028930356</v>
      </c>
    </row>
    <row r="339" spans="1:6">
      <c r="A339">
        <v>21</v>
      </c>
      <c r="B339">
        <v>-89.691000000000003</v>
      </c>
      <c r="C339">
        <v>922</v>
      </c>
      <c r="D339">
        <v>175000</v>
      </c>
      <c r="E339">
        <v>134</v>
      </c>
      <c r="F339" s="3">
        <v>134.7338954183391</v>
      </c>
    </row>
    <row r="340" spans="1:6">
      <c r="A340">
        <v>22</v>
      </c>
      <c r="B340">
        <v>-89.576999999999998</v>
      </c>
      <c r="C340">
        <v>922</v>
      </c>
      <c r="D340">
        <v>175000</v>
      </c>
      <c r="E340">
        <v>113</v>
      </c>
      <c r="F340" s="3">
        <v>109.20029277778585</v>
      </c>
    </row>
    <row r="341" spans="1:6">
      <c r="A341">
        <v>23</v>
      </c>
      <c r="B341">
        <v>-89.457999999999998</v>
      </c>
      <c r="C341">
        <v>922</v>
      </c>
      <c r="D341">
        <v>175000</v>
      </c>
      <c r="E341">
        <v>110</v>
      </c>
      <c r="F341" s="3">
        <v>92.58582917998784</v>
      </c>
    </row>
    <row r="342" spans="1:6">
      <c r="A342">
        <v>24</v>
      </c>
      <c r="B342">
        <v>-89.341999999999999</v>
      </c>
      <c r="C342">
        <v>922</v>
      </c>
      <c r="D342">
        <v>175000</v>
      </c>
      <c r="E342">
        <v>90</v>
      </c>
      <c r="F342" s="3">
        <v>83.823264036814265</v>
      </c>
    </row>
    <row r="343" spans="1:6">
      <c r="A343">
        <v>25</v>
      </c>
      <c r="B343">
        <v>-89.234999999999999</v>
      </c>
      <c r="C343">
        <v>922</v>
      </c>
      <c r="D343">
        <v>175000</v>
      </c>
      <c r="E343">
        <v>85</v>
      </c>
      <c r="F343" s="3">
        <v>79.836662400363181</v>
      </c>
    </row>
    <row r="344" spans="1:6">
      <c r="A344">
        <v>26</v>
      </c>
      <c r="B344">
        <v>-89.13</v>
      </c>
      <c r="C344">
        <v>922</v>
      </c>
      <c r="D344">
        <v>175000</v>
      </c>
      <c r="E344">
        <v>74</v>
      </c>
      <c r="F344" s="3">
        <v>78.037757301967844</v>
      </c>
    </row>
    <row r="345" spans="1:6">
      <c r="A345">
        <v>27</v>
      </c>
      <c r="B345">
        <v>-89.016000000000005</v>
      </c>
      <c r="C345">
        <v>922</v>
      </c>
      <c r="D345">
        <v>175000</v>
      </c>
      <c r="E345">
        <v>92</v>
      </c>
      <c r="F345" s="3">
        <v>77.245551436312127</v>
      </c>
    </row>
    <row r="346" spans="1:6">
      <c r="A346">
        <v>28</v>
      </c>
      <c r="B346">
        <v>-88.896000000000001</v>
      </c>
      <c r="C346">
        <v>922</v>
      </c>
      <c r="D346">
        <v>175000</v>
      </c>
      <c r="E346">
        <v>82</v>
      </c>
      <c r="F346" s="3">
        <v>76.962527587794511</v>
      </c>
    </row>
    <row r="347" spans="1:6">
      <c r="A347">
        <v>29</v>
      </c>
      <c r="B347">
        <v>-88.790999999999997</v>
      </c>
      <c r="C347">
        <v>922</v>
      </c>
      <c r="D347">
        <v>175000</v>
      </c>
      <c r="E347">
        <v>73</v>
      </c>
      <c r="F347" s="3">
        <v>76.885665633241587</v>
      </c>
    </row>
    <row r="348" spans="1:6">
      <c r="A348">
        <v>30</v>
      </c>
      <c r="B348">
        <v>-88.671999999999997</v>
      </c>
      <c r="C348">
        <v>922</v>
      </c>
      <c r="D348">
        <v>175000</v>
      </c>
      <c r="E348">
        <v>77</v>
      </c>
      <c r="F348" s="3">
        <v>76.860573326944518</v>
      </c>
    </row>
    <row r="349" spans="1:6">
      <c r="A349">
        <v>31</v>
      </c>
      <c r="B349">
        <v>-88.56</v>
      </c>
      <c r="C349">
        <v>922</v>
      </c>
      <c r="D349">
        <v>175000</v>
      </c>
      <c r="E349">
        <v>94</v>
      </c>
      <c r="F349" s="3">
        <v>76.854864829245301</v>
      </c>
    </row>
    <row r="350" spans="1:6">
      <c r="A350">
        <v>32</v>
      </c>
      <c r="B350">
        <v>-88.451999999999998</v>
      </c>
      <c r="C350">
        <v>922</v>
      </c>
      <c r="D350">
        <v>175000</v>
      </c>
      <c r="E350">
        <v>82</v>
      </c>
      <c r="F350" s="3">
        <v>76.853581204359259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110</v>
      </c>
      <c r="B368" t="s">
        <v>89</v>
      </c>
      <c r="C368" t="s">
        <v>92</v>
      </c>
      <c r="D368" t="s">
        <v>109</v>
      </c>
      <c r="E368" t="s">
        <v>108</v>
      </c>
      <c r="F368" t="s">
        <v>129</v>
      </c>
    </row>
    <row r="369" spans="1:10">
      <c r="A369">
        <v>1</v>
      </c>
      <c r="B369">
        <v>-91.947999999999993</v>
      </c>
      <c r="C369">
        <v>927</v>
      </c>
      <c r="D369">
        <v>175000</v>
      </c>
      <c r="E369">
        <v>62</v>
      </c>
      <c r="F369" s="3">
        <v>83.692023870999819</v>
      </c>
      <c r="J369" t="s">
        <v>148</v>
      </c>
    </row>
    <row r="370" spans="1:10">
      <c r="A370">
        <v>2</v>
      </c>
      <c r="B370">
        <v>-91.838999999999999</v>
      </c>
      <c r="C370">
        <v>927</v>
      </c>
      <c r="D370">
        <v>175000</v>
      </c>
      <c r="E370">
        <v>72</v>
      </c>
      <c r="F370" s="3">
        <v>83.692529361605978</v>
      </c>
    </row>
    <row r="371" spans="1:10">
      <c r="A371">
        <v>3</v>
      </c>
      <c r="B371">
        <v>-91.724000000000004</v>
      </c>
      <c r="C371">
        <v>927</v>
      </c>
      <c r="D371">
        <v>175000</v>
      </c>
      <c r="E371">
        <v>63</v>
      </c>
      <c r="F371" s="3">
        <v>83.695460367500289</v>
      </c>
    </row>
    <row r="372" spans="1:10">
      <c r="A372">
        <v>4</v>
      </c>
      <c r="B372">
        <v>-91.611999999999995</v>
      </c>
      <c r="C372">
        <v>927</v>
      </c>
      <c r="D372">
        <v>175000</v>
      </c>
      <c r="E372">
        <v>76</v>
      </c>
      <c r="F372" s="3">
        <v>83.709308228661342</v>
      </c>
    </row>
    <row r="373" spans="1:10">
      <c r="A373">
        <v>5</v>
      </c>
      <c r="B373">
        <v>-91.5</v>
      </c>
      <c r="C373">
        <v>927</v>
      </c>
      <c r="D373">
        <v>175000</v>
      </c>
      <c r="E373">
        <v>81</v>
      </c>
      <c r="F373" s="3">
        <v>83.767438683231731</v>
      </c>
    </row>
    <row r="374" spans="1:10">
      <c r="A374">
        <v>6</v>
      </c>
      <c r="B374">
        <v>-91.394000000000005</v>
      </c>
      <c r="C374">
        <v>927</v>
      </c>
      <c r="D374">
        <v>175000</v>
      </c>
      <c r="E374">
        <v>89</v>
      </c>
      <c r="F374" s="3">
        <v>83.962523436074278</v>
      </c>
    </row>
    <row r="375" spans="1:10">
      <c r="A375">
        <v>7</v>
      </c>
      <c r="B375">
        <v>-91.281000000000006</v>
      </c>
      <c r="C375">
        <v>927</v>
      </c>
      <c r="D375">
        <v>175000</v>
      </c>
      <c r="E375">
        <v>80</v>
      </c>
      <c r="F375" s="3">
        <v>84.62588477308708</v>
      </c>
    </row>
    <row r="376" spans="1:10">
      <c r="A376">
        <v>8</v>
      </c>
      <c r="B376">
        <v>-91.165000000000006</v>
      </c>
      <c r="C376">
        <v>927</v>
      </c>
      <c r="D376">
        <v>175000</v>
      </c>
      <c r="E376">
        <v>87</v>
      </c>
      <c r="F376" s="3">
        <v>86.614964876813659</v>
      </c>
    </row>
    <row r="377" spans="1:10">
      <c r="A377">
        <v>9</v>
      </c>
      <c r="B377">
        <v>-91.049000000000007</v>
      </c>
      <c r="C377">
        <v>927</v>
      </c>
      <c r="D377">
        <v>175000</v>
      </c>
      <c r="E377">
        <v>92</v>
      </c>
      <c r="F377" s="3">
        <v>91.705371548518102</v>
      </c>
    </row>
    <row r="378" spans="1:10">
      <c r="A378">
        <v>10</v>
      </c>
      <c r="B378">
        <v>-90.933999999999997</v>
      </c>
      <c r="C378">
        <v>927</v>
      </c>
      <c r="D378">
        <v>175000</v>
      </c>
      <c r="E378">
        <v>114</v>
      </c>
      <c r="F378" s="3">
        <v>102.80137955082265</v>
      </c>
    </row>
    <row r="379" spans="1:10">
      <c r="A379">
        <v>11</v>
      </c>
      <c r="B379">
        <v>-90.823999999999998</v>
      </c>
      <c r="C379">
        <v>927</v>
      </c>
      <c r="D379">
        <v>175000</v>
      </c>
      <c r="E379">
        <v>140</v>
      </c>
      <c r="F379" s="3">
        <v>122.53975976620806</v>
      </c>
    </row>
    <row r="380" spans="1:10">
      <c r="A380">
        <v>12</v>
      </c>
      <c r="B380">
        <v>-90.709000000000003</v>
      </c>
      <c r="C380">
        <v>927</v>
      </c>
      <c r="D380">
        <v>175000</v>
      </c>
      <c r="E380">
        <v>155</v>
      </c>
      <c r="F380" s="3">
        <v>155.50205755476074</v>
      </c>
    </row>
    <row r="381" spans="1:10">
      <c r="A381">
        <v>13</v>
      </c>
      <c r="B381">
        <v>-90.594999999999999</v>
      </c>
      <c r="C381">
        <v>927</v>
      </c>
      <c r="D381">
        <v>175000</v>
      </c>
      <c r="E381">
        <v>169</v>
      </c>
      <c r="F381" s="3">
        <v>199.80623418526756</v>
      </c>
    </row>
    <row r="382" spans="1:10">
      <c r="A382">
        <v>14</v>
      </c>
      <c r="B382">
        <v>-90.486999999999995</v>
      </c>
      <c r="C382">
        <v>927</v>
      </c>
      <c r="D382">
        <v>175000</v>
      </c>
      <c r="E382">
        <v>244</v>
      </c>
      <c r="F382" s="3">
        <v>246.37990253734202</v>
      </c>
    </row>
    <row r="383" spans="1:10">
      <c r="A383">
        <v>15</v>
      </c>
      <c r="B383">
        <v>-90.372</v>
      </c>
      <c r="C383">
        <v>927</v>
      </c>
      <c r="D383">
        <v>175000</v>
      </c>
      <c r="E383">
        <v>309</v>
      </c>
      <c r="F383" s="3">
        <v>289.04688442280462</v>
      </c>
    </row>
    <row r="384" spans="1:10">
      <c r="A384">
        <v>16</v>
      </c>
      <c r="B384">
        <v>-90.256</v>
      </c>
      <c r="C384">
        <v>927</v>
      </c>
      <c r="D384">
        <v>175000</v>
      </c>
      <c r="E384">
        <v>329</v>
      </c>
      <c r="F384" s="3">
        <v>311.3384200934338</v>
      </c>
    </row>
    <row r="385" spans="1:6">
      <c r="A385">
        <v>17</v>
      </c>
      <c r="B385">
        <v>-90.14</v>
      </c>
      <c r="C385">
        <v>927</v>
      </c>
      <c r="D385">
        <v>175000</v>
      </c>
      <c r="E385">
        <v>300</v>
      </c>
      <c r="F385" s="3">
        <v>304.74434690396987</v>
      </c>
    </row>
    <row r="386" spans="1:6">
      <c r="A386">
        <v>18</v>
      </c>
      <c r="B386">
        <v>-90.025000000000006</v>
      </c>
      <c r="C386">
        <v>927</v>
      </c>
      <c r="D386">
        <v>175000</v>
      </c>
      <c r="E386">
        <v>271</v>
      </c>
      <c r="F386" s="3">
        <v>272.0827931007272</v>
      </c>
    </row>
    <row r="387" spans="1:6">
      <c r="A387">
        <v>19</v>
      </c>
      <c r="B387">
        <v>-89.918999999999997</v>
      </c>
      <c r="C387">
        <v>927</v>
      </c>
      <c r="D387">
        <v>175000</v>
      </c>
      <c r="E387">
        <v>228</v>
      </c>
      <c r="F387" s="3">
        <v>228.56509911559957</v>
      </c>
    </row>
    <row r="388" spans="1:6">
      <c r="A388">
        <v>20</v>
      </c>
      <c r="B388">
        <v>-89.805999999999997</v>
      </c>
      <c r="C388">
        <v>927</v>
      </c>
      <c r="D388">
        <v>175000</v>
      </c>
      <c r="E388">
        <v>176</v>
      </c>
      <c r="F388" s="3">
        <v>180.62880610205761</v>
      </c>
    </row>
    <row r="389" spans="1:6">
      <c r="A389">
        <v>21</v>
      </c>
      <c r="B389">
        <v>-89.691000000000003</v>
      </c>
      <c r="C389">
        <v>927</v>
      </c>
      <c r="D389">
        <v>175000</v>
      </c>
      <c r="E389">
        <v>126</v>
      </c>
      <c r="F389" s="3">
        <v>140.29750449192926</v>
      </c>
    </row>
    <row r="390" spans="1:6">
      <c r="A390">
        <v>22</v>
      </c>
      <c r="B390">
        <v>-89.576999999999998</v>
      </c>
      <c r="C390">
        <v>927</v>
      </c>
      <c r="D390">
        <v>175000</v>
      </c>
      <c r="E390">
        <v>119</v>
      </c>
      <c r="F390" s="3">
        <v>112.8972651015624</v>
      </c>
    </row>
    <row r="391" spans="1:6">
      <c r="A391">
        <v>23</v>
      </c>
      <c r="B391">
        <v>-89.457999999999998</v>
      </c>
      <c r="C391">
        <v>927</v>
      </c>
      <c r="D391">
        <v>175000</v>
      </c>
      <c r="E391">
        <v>117</v>
      </c>
      <c r="F391" s="3">
        <v>96.462095700136103</v>
      </c>
    </row>
    <row r="392" spans="1:6">
      <c r="A392">
        <v>24</v>
      </c>
      <c r="B392">
        <v>-89.341999999999999</v>
      </c>
      <c r="C392">
        <v>927</v>
      </c>
      <c r="D392">
        <v>175000</v>
      </c>
      <c r="E392">
        <v>95</v>
      </c>
      <c r="F392" s="3">
        <v>88.677587772348119</v>
      </c>
    </row>
    <row r="393" spans="1:6">
      <c r="A393">
        <v>25</v>
      </c>
      <c r="B393">
        <v>-89.234999999999999</v>
      </c>
      <c r="C393">
        <v>927</v>
      </c>
      <c r="D393">
        <v>175000</v>
      </c>
      <c r="E393">
        <v>93</v>
      </c>
      <c r="F393" s="3">
        <v>85.553757156624812</v>
      </c>
    </row>
    <row r="394" spans="1:6">
      <c r="A394">
        <v>26</v>
      </c>
      <c r="B394">
        <v>-89.13</v>
      </c>
      <c r="C394">
        <v>927</v>
      </c>
      <c r="D394">
        <v>175000</v>
      </c>
      <c r="E394">
        <v>100</v>
      </c>
      <c r="F394" s="3">
        <v>84.326634604668868</v>
      </c>
    </row>
    <row r="395" spans="1:6">
      <c r="A395">
        <v>27</v>
      </c>
      <c r="B395">
        <v>-89.016000000000005</v>
      </c>
      <c r="C395">
        <v>927</v>
      </c>
      <c r="D395">
        <v>175000</v>
      </c>
      <c r="E395">
        <v>83</v>
      </c>
      <c r="F395" s="3">
        <v>83.86642066505712</v>
      </c>
    </row>
    <row r="396" spans="1:6">
      <c r="A396">
        <v>28</v>
      </c>
      <c r="B396">
        <v>-88.896000000000001</v>
      </c>
      <c r="C396">
        <v>927</v>
      </c>
      <c r="D396">
        <v>175000</v>
      </c>
      <c r="E396">
        <v>98</v>
      </c>
      <c r="F396" s="3">
        <v>83.730959242092325</v>
      </c>
    </row>
    <row r="397" spans="1:6">
      <c r="A397">
        <v>29</v>
      </c>
      <c r="B397">
        <v>-88.790999999999997</v>
      </c>
      <c r="C397">
        <v>927</v>
      </c>
      <c r="D397">
        <v>175000</v>
      </c>
      <c r="E397">
        <v>97</v>
      </c>
      <c r="F397" s="3">
        <v>83.701297184004858</v>
      </c>
    </row>
    <row r="398" spans="1:6">
      <c r="A398">
        <v>30</v>
      </c>
      <c r="B398">
        <v>-88.671999999999997</v>
      </c>
      <c r="C398">
        <v>927</v>
      </c>
      <c r="D398">
        <v>175000</v>
      </c>
      <c r="E398">
        <v>83</v>
      </c>
      <c r="F398" s="3">
        <v>83.693555198067784</v>
      </c>
    </row>
    <row r="399" spans="1:6">
      <c r="A399">
        <v>31</v>
      </c>
      <c r="B399">
        <v>-88.56</v>
      </c>
      <c r="C399">
        <v>927</v>
      </c>
      <c r="D399">
        <v>175000</v>
      </c>
      <c r="E399">
        <v>101</v>
      </c>
      <c r="F399" s="3">
        <v>83.692200129793648</v>
      </c>
    </row>
    <row r="400" spans="1:6">
      <c r="A400">
        <v>32</v>
      </c>
      <c r="B400">
        <v>-88.451999999999998</v>
      </c>
      <c r="C400">
        <v>927</v>
      </c>
      <c r="D400">
        <v>175000</v>
      </c>
      <c r="E400">
        <v>85</v>
      </c>
      <c r="F400" s="3">
        <v>83.691967411336847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110</v>
      </c>
      <c r="B418" t="s">
        <v>89</v>
      </c>
      <c r="C418" t="s">
        <v>92</v>
      </c>
      <c r="D418" t="s">
        <v>109</v>
      </c>
      <c r="E418" t="s">
        <v>108</v>
      </c>
      <c r="F418" t="s">
        <v>129</v>
      </c>
    </row>
    <row r="419" spans="1:10">
      <c r="A419">
        <v>1</v>
      </c>
      <c r="B419">
        <v>-91.947999999999993</v>
      </c>
      <c r="C419">
        <v>926</v>
      </c>
      <c r="D419">
        <v>175000</v>
      </c>
      <c r="E419">
        <v>52</v>
      </c>
      <c r="F419" s="3">
        <v>78.938703953501275</v>
      </c>
      <c r="J419" t="s">
        <v>149</v>
      </c>
    </row>
    <row r="420" spans="1:10">
      <c r="A420">
        <v>2</v>
      </c>
      <c r="B420">
        <v>-91.838999999999999</v>
      </c>
      <c r="C420">
        <v>926</v>
      </c>
      <c r="D420">
        <v>175000</v>
      </c>
      <c r="E420">
        <v>56</v>
      </c>
      <c r="F420" s="3">
        <v>78.942427786783696</v>
      </c>
    </row>
    <row r="421" spans="1:10">
      <c r="A421">
        <v>3</v>
      </c>
      <c r="B421">
        <v>-91.724000000000004</v>
      </c>
      <c r="C421">
        <v>926</v>
      </c>
      <c r="D421">
        <v>175000</v>
      </c>
      <c r="E421">
        <v>70</v>
      </c>
      <c r="F421" s="3">
        <v>78.958634014732127</v>
      </c>
    </row>
    <row r="422" spans="1:10">
      <c r="A422">
        <v>4</v>
      </c>
      <c r="B422">
        <v>-91.611999999999995</v>
      </c>
      <c r="C422">
        <v>926</v>
      </c>
      <c r="D422">
        <v>175000</v>
      </c>
      <c r="E422">
        <v>67</v>
      </c>
      <c r="F422" s="3">
        <v>79.017344032796629</v>
      </c>
    </row>
    <row r="423" spans="1:10">
      <c r="A423">
        <v>5</v>
      </c>
      <c r="B423">
        <v>-91.5</v>
      </c>
      <c r="C423">
        <v>926</v>
      </c>
      <c r="D423">
        <v>175000</v>
      </c>
      <c r="E423">
        <v>66</v>
      </c>
      <c r="F423" s="3">
        <v>79.210406881230611</v>
      </c>
    </row>
    <row r="424" spans="1:10">
      <c r="A424">
        <v>6</v>
      </c>
      <c r="B424">
        <v>-91.394000000000005</v>
      </c>
      <c r="C424">
        <v>926</v>
      </c>
      <c r="D424">
        <v>175000</v>
      </c>
      <c r="E424">
        <v>89</v>
      </c>
      <c r="F424" s="3">
        <v>79.731953451013027</v>
      </c>
    </row>
    <row r="425" spans="1:10">
      <c r="A425">
        <v>7</v>
      </c>
      <c r="B425">
        <v>-91.281000000000006</v>
      </c>
      <c r="C425">
        <v>926</v>
      </c>
      <c r="D425">
        <v>175000</v>
      </c>
      <c r="E425">
        <v>90</v>
      </c>
      <c r="F425" s="3">
        <v>81.178550622509789</v>
      </c>
    </row>
    <row r="426" spans="1:10">
      <c r="A426">
        <v>8</v>
      </c>
      <c r="B426">
        <v>-91.165000000000006</v>
      </c>
      <c r="C426">
        <v>926</v>
      </c>
      <c r="D426">
        <v>175000</v>
      </c>
      <c r="E426">
        <v>74</v>
      </c>
      <c r="F426" s="3">
        <v>84.760463508103129</v>
      </c>
    </row>
    <row r="427" spans="1:10">
      <c r="A427">
        <v>9</v>
      </c>
      <c r="B427">
        <v>-91.049000000000007</v>
      </c>
      <c r="C427">
        <v>926</v>
      </c>
      <c r="D427">
        <v>175000</v>
      </c>
      <c r="E427">
        <v>111</v>
      </c>
      <c r="F427" s="3">
        <v>92.475087075980568</v>
      </c>
    </row>
    <row r="428" spans="1:10">
      <c r="A428">
        <v>10</v>
      </c>
      <c r="B428">
        <v>-90.933999999999997</v>
      </c>
      <c r="C428">
        <v>926</v>
      </c>
      <c r="D428">
        <v>175000</v>
      </c>
      <c r="E428">
        <v>99</v>
      </c>
      <c r="F428" s="3">
        <v>106.93379296980171</v>
      </c>
    </row>
    <row r="429" spans="1:10">
      <c r="A429">
        <v>11</v>
      </c>
      <c r="B429">
        <v>-90.823999999999998</v>
      </c>
      <c r="C429">
        <v>926</v>
      </c>
      <c r="D429">
        <v>175000</v>
      </c>
      <c r="E429">
        <v>130</v>
      </c>
      <c r="F429" s="3">
        <v>129.58010737970389</v>
      </c>
    </row>
    <row r="430" spans="1:10">
      <c r="A430">
        <v>12</v>
      </c>
      <c r="B430">
        <v>-90.709000000000003</v>
      </c>
      <c r="C430">
        <v>926</v>
      </c>
      <c r="D430">
        <v>175000</v>
      </c>
      <c r="E430">
        <v>148</v>
      </c>
      <c r="F430" s="3">
        <v>163.50208239725274</v>
      </c>
    </row>
    <row r="431" spans="1:10">
      <c r="A431">
        <v>13</v>
      </c>
      <c r="B431">
        <v>-90.594999999999999</v>
      </c>
      <c r="C431">
        <v>926</v>
      </c>
      <c r="D431">
        <v>175000</v>
      </c>
      <c r="E431">
        <v>210</v>
      </c>
      <c r="F431" s="3">
        <v>205.13942382177416</v>
      </c>
    </row>
    <row r="432" spans="1:10">
      <c r="A432">
        <v>14</v>
      </c>
      <c r="B432">
        <v>-90.486999999999995</v>
      </c>
      <c r="C432">
        <v>926</v>
      </c>
      <c r="D432">
        <v>175000</v>
      </c>
      <c r="E432">
        <v>243</v>
      </c>
      <c r="F432" s="3">
        <v>245.95285692624412</v>
      </c>
    </row>
    <row r="433" spans="1:6">
      <c r="A433">
        <v>15</v>
      </c>
      <c r="B433">
        <v>-90.372</v>
      </c>
      <c r="C433">
        <v>926</v>
      </c>
      <c r="D433">
        <v>175000</v>
      </c>
      <c r="E433">
        <v>307</v>
      </c>
      <c r="F433" s="3">
        <v>281.38050491493368</v>
      </c>
    </row>
    <row r="434" spans="1:6">
      <c r="A434">
        <v>16</v>
      </c>
      <c r="B434">
        <v>-90.256</v>
      </c>
      <c r="C434">
        <v>926</v>
      </c>
      <c r="D434">
        <v>175000</v>
      </c>
      <c r="E434">
        <v>301</v>
      </c>
      <c r="F434" s="3">
        <v>298.96563764789153</v>
      </c>
    </row>
    <row r="435" spans="1:6">
      <c r="A435">
        <v>17</v>
      </c>
      <c r="B435">
        <v>-90.14</v>
      </c>
      <c r="C435">
        <v>926</v>
      </c>
      <c r="D435">
        <v>175000</v>
      </c>
      <c r="E435">
        <v>303</v>
      </c>
      <c r="F435" s="3">
        <v>292.90511064740622</v>
      </c>
    </row>
    <row r="436" spans="1:6">
      <c r="A436">
        <v>18</v>
      </c>
      <c r="B436">
        <v>-90.025000000000006</v>
      </c>
      <c r="C436">
        <v>926</v>
      </c>
      <c r="D436">
        <v>175000</v>
      </c>
      <c r="E436">
        <v>253</v>
      </c>
      <c r="F436" s="3">
        <v>265.42066761804296</v>
      </c>
    </row>
    <row r="437" spans="1:6">
      <c r="A437">
        <v>19</v>
      </c>
      <c r="B437">
        <v>-89.918999999999997</v>
      </c>
      <c r="C437">
        <v>926</v>
      </c>
      <c r="D437">
        <v>175000</v>
      </c>
      <c r="E437">
        <v>207</v>
      </c>
      <c r="F437" s="3">
        <v>228.06427930109021</v>
      </c>
    </row>
    <row r="438" spans="1:6">
      <c r="A438">
        <v>20</v>
      </c>
      <c r="B438">
        <v>-89.805999999999997</v>
      </c>
      <c r="C438">
        <v>926</v>
      </c>
      <c r="D438">
        <v>175000</v>
      </c>
      <c r="E438">
        <v>195</v>
      </c>
      <c r="F438" s="3">
        <v>185.0193067675547</v>
      </c>
    </row>
    <row r="439" spans="1:6">
      <c r="A439">
        <v>21</v>
      </c>
      <c r="B439">
        <v>-89.691000000000003</v>
      </c>
      <c r="C439">
        <v>926</v>
      </c>
      <c r="D439">
        <v>175000</v>
      </c>
      <c r="E439">
        <v>139</v>
      </c>
      <c r="F439" s="3">
        <v>146.24211048505359</v>
      </c>
    </row>
    <row r="440" spans="1:6">
      <c r="A440">
        <v>22</v>
      </c>
      <c r="B440">
        <v>-89.576999999999998</v>
      </c>
      <c r="C440">
        <v>926</v>
      </c>
      <c r="D440">
        <v>175000</v>
      </c>
      <c r="E440">
        <v>123</v>
      </c>
      <c r="F440" s="3">
        <v>117.4239942989078</v>
      </c>
    </row>
    <row r="441" spans="1:6">
      <c r="A441">
        <v>23</v>
      </c>
      <c r="B441">
        <v>-89.457999999999998</v>
      </c>
      <c r="C441">
        <v>926</v>
      </c>
      <c r="D441">
        <v>175000</v>
      </c>
      <c r="E441">
        <v>112</v>
      </c>
      <c r="F441" s="3">
        <v>98.087019160063903</v>
      </c>
    </row>
    <row r="442" spans="1:6">
      <c r="A442">
        <v>24</v>
      </c>
      <c r="B442">
        <v>-89.341999999999999</v>
      </c>
      <c r="C442">
        <v>926</v>
      </c>
      <c r="D442">
        <v>175000</v>
      </c>
      <c r="E442">
        <v>91</v>
      </c>
      <c r="F442" s="3">
        <v>87.601566224087662</v>
      </c>
    </row>
    <row r="443" spans="1:6">
      <c r="A443">
        <v>25</v>
      </c>
      <c r="B443">
        <v>-89.234999999999999</v>
      </c>
      <c r="C443">
        <v>926</v>
      </c>
      <c r="D443">
        <v>175000</v>
      </c>
      <c r="E443">
        <v>94</v>
      </c>
      <c r="F443" s="3">
        <v>82.714832871354744</v>
      </c>
    </row>
    <row r="444" spans="1:6">
      <c r="A444">
        <v>26</v>
      </c>
      <c r="B444">
        <v>-89.13</v>
      </c>
      <c r="C444">
        <v>926</v>
      </c>
      <c r="D444">
        <v>175000</v>
      </c>
      <c r="E444">
        <v>102</v>
      </c>
      <c r="F444" s="3">
        <v>80.463120973252572</v>
      </c>
    </row>
    <row r="445" spans="1:6">
      <c r="A445">
        <v>27</v>
      </c>
      <c r="B445">
        <v>-89.016000000000005</v>
      </c>
      <c r="C445">
        <v>926</v>
      </c>
      <c r="D445">
        <v>175000</v>
      </c>
      <c r="E445">
        <v>81</v>
      </c>
      <c r="F445" s="3">
        <v>79.451777516620325</v>
      </c>
    </row>
    <row r="446" spans="1:6">
      <c r="A446">
        <v>28</v>
      </c>
      <c r="B446">
        <v>-88.896000000000001</v>
      </c>
      <c r="C446">
        <v>926</v>
      </c>
      <c r="D446">
        <v>175000</v>
      </c>
      <c r="E446">
        <v>95</v>
      </c>
      <c r="F446" s="3">
        <v>79.083348407443452</v>
      </c>
    </row>
    <row r="447" spans="1:6">
      <c r="A447">
        <v>29</v>
      </c>
      <c r="B447">
        <v>-88.790999999999997</v>
      </c>
      <c r="C447">
        <v>926</v>
      </c>
      <c r="D447">
        <v>175000</v>
      </c>
      <c r="E447">
        <v>97</v>
      </c>
      <c r="F447" s="3">
        <v>78.981484491199055</v>
      </c>
    </row>
    <row r="448" spans="1:6">
      <c r="A448">
        <v>30</v>
      </c>
      <c r="B448">
        <v>-88.671999999999997</v>
      </c>
      <c r="C448">
        <v>926</v>
      </c>
      <c r="D448">
        <v>175000</v>
      </c>
      <c r="E448">
        <v>87</v>
      </c>
      <c r="F448" s="3">
        <v>78.947706152302047</v>
      </c>
    </row>
    <row r="449" spans="1:6">
      <c r="A449">
        <v>31</v>
      </c>
      <c r="B449">
        <v>-88.56</v>
      </c>
      <c r="C449">
        <v>926</v>
      </c>
      <c r="D449">
        <v>175000</v>
      </c>
      <c r="E449">
        <v>99</v>
      </c>
      <c r="F449" s="3">
        <v>78.939902211753349</v>
      </c>
    </row>
    <row r="450" spans="1:6">
      <c r="A450">
        <v>32</v>
      </c>
      <c r="B450">
        <v>-88.451999999999998</v>
      </c>
      <c r="C450">
        <v>926</v>
      </c>
      <c r="D450">
        <v>175000</v>
      </c>
      <c r="E450">
        <v>98</v>
      </c>
      <c r="F450" s="3">
        <v>78.938123790121068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110</v>
      </c>
      <c r="B468" t="s">
        <v>89</v>
      </c>
      <c r="C468" t="s">
        <v>92</v>
      </c>
      <c r="D468" t="s">
        <v>109</v>
      </c>
      <c r="E468" t="s">
        <v>108</v>
      </c>
      <c r="F468" t="s">
        <v>129</v>
      </c>
    </row>
    <row r="469" spans="1:10">
      <c r="A469">
        <v>1</v>
      </c>
      <c r="B469">
        <v>-91.947999999999993</v>
      </c>
      <c r="C469">
        <v>925</v>
      </c>
      <c r="D469">
        <v>175000</v>
      </c>
      <c r="E469">
        <v>61</v>
      </c>
      <c r="F469" s="3">
        <v>78.471306889561376</v>
      </c>
      <c r="J469" t="s">
        <v>150</v>
      </c>
    </row>
    <row r="470" spans="1:10">
      <c r="A470">
        <v>2</v>
      </c>
      <c r="B470">
        <v>-91.838999999999999</v>
      </c>
      <c r="C470">
        <v>925</v>
      </c>
      <c r="D470">
        <v>175000</v>
      </c>
      <c r="E470">
        <v>77</v>
      </c>
      <c r="F470" s="3">
        <v>78.481196630366327</v>
      </c>
    </row>
    <row r="471" spans="1:10">
      <c r="A471">
        <v>3</v>
      </c>
      <c r="B471">
        <v>-91.724000000000004</v>
      </c>
      <c r="C471">
        <v>925</v>
      </c>
      <c r="D471">
        <v>175000</v>
      </c>
      <c r="E471">
        <v>82</v>
      </c>
      <c r="F471" s="3">
        <v>78.518625146155401</v>
      </c>
    </row>
    <row r="472" spans="1:10">
      <c r="A472">
        <v>4</v>
      </c>
      <c r="B472">
        <v>-91.611999999999995</v>
      </c>
      <c r="C472">
        <v>925</v>
      </c>
      <c r="D472">
        <v>175000</v>
      </c>
      <c r="E472">
        <v>64</v>
      </c>
      <c r="F472" s="3">
        <v>78.637736109857769</v>
      </c>
    </row>
    <row r="473" spans="1:10">
      <c r="A473">
        <v>5</v>
      </c>
      <c r="B473">
        <v>-91.5</v>
      </c>
      <c r="C473">
        <v>925</v>
      </c>
      <c r="D473">
        <v>175000</v>
      </c>
      <c r="E473">
        <v>75</v>
      </c>
      <c r="F473" s="3">
        <v>78.985469423964275</v>
      </c>
    </row>
    <row r="474" spans="1:10">
      <c r="A474">
        <v>6</v>
      </c>
      <c r="B474">
        <v>-91.394000000000005</v>
      </c>
      <c r="C474">
        <v>925</v>
      </c>
      <c r="D474">
        <v>175000</v>
      </c>
      <c r="E474">
        <v>61</v>
      </c>
      <c r="F474" s="3">
        <v>79.83046978848536</v>
      </c>
    </row>
    <row r="475" spans="1:10">
      <c r="A475">
        <v>7</v>
      </c>
      <c r="B475">
        <v>-91.281000000000006</v>
      </c>
      <c r="C475">
        <v>925</v>
      </c>
      <c r="D475">
        <v>175000</v>
      </c>
      <c r="E475">
        <v>85</v>
      </c>
      <c r="F475" s="3">
        <v>81.953074318870691</v>
      </c>
    </row>
    <row r="476" spans="1:10">
      <c r="A476">
        <v>8</v>
      </c>
      <c r="B476">
        <v>-91.165000000000006</v>
      </c>
      <c r="C476">
        <v>925</v>
      </c>
      <c r="D476">
        <v>175000</v>
      </c>
      <c r="E476">
        <v>84</v>
      </c>
      <c r="F476" s="3">
        <v>86.741155049379515</v>
      </c>
    </row>
    <row r="477" spans="1:10">
      <c r="A477">
        <v>9</v>
      </c>
      <c r="B477">
        <v>-91.049000000000007</v>
      </c>
      <c r="C477">
        <v>925</v>
      </c>
      <c r="D477">
        <v>175000</v>
      </c>
      <c r="E477">
        <v>101</v>
      </c>
      <c r="F477" s="3">
        <v>96.222883695037339</v>
      </c>
    </row>
    <row r="478" spans="1:10">
      <c r="A478">
        <v>10</v>
      </c>
      <c r="B478">
        <v>-90.933999999999997</v>
      </c>
      <c r="C478">
        <v>925</v>
      </c>
      <c r="D478">
        <v>175000</v>
      </c>
      <c r="E478">
        <v>114</v>
      </c>
      <c r="F478" s="3">
        <v>112.73380020994888</v>
      </c>
    </row>
    <row r="479" spans="1:10">
      <c r="A479">
        <v>11</v>
      </c>
      <c r="B479">
        <v>-90.823999999999998</v>
      </c>
      <c r="C479">
        <v>925</v>
      </c>
      <c r="D479">
        <v>175000</v>
      </c>
      <c r="E479">
        <v>134</v>
      </c>
      <c r="F479" s="3">
        <v>137.0413363709917</v>
      </c>
    </row>
    <row r="480" spans="1:10">
      <c r="A480">
        <v>12</v>
      </c>
      <c r="B480">
        <v>-90.709000000000003</v>
      </c>
      <c r="C480">
        <v>925</v>
      </c>
      <c r="D480">
        <v>175000</v>
      </c>
      <c r="E480">
        <v>157</v>
      </c>
      <c r="F480" s="3">
        <v>171.57935604223377</v>
      </c>
    </row>
    <row r="481" spans="1:6">
      <c r="A481">
        <v>13</v>
      </c>
      <c r="B481">
        <v>-90.594999999999999</v>
      </c>
      <c r="C481">
        <v>925</v>
      </c>
      <c r="D481">
        <v>175000</v>
      </c>
      <c r="E481">
        <v>224</v>
      </c>
      <c r="F481" s="3">
        <v>212.14571754417179</v>
      </c>
    </row>
    <row r="482" spans="1:6">
      <c r="A482">
        <v>14</v>
      </c>
      <c r="B482">
        <v>-90.486999999999995</v>
      </c>
      <c r="C482">
        <v>925</v>
      </c>
      <c r="D482">
        <v>175000</v>
      </c>
      <c r="E482">
        <v>244</v>
      </c>
      <c r="F482" s="3">
        <v>250.58379407448524</v>
      </c>
    </row>
    <row r="483" spans="1:6">
      <c r="A483">
        <v>15</v>
      </c>
      <c r="B483">
        <v>-90.372</v>
      </c>
      <c r="C483">
        <v>925</v>
      </c>
      <c r="D483">
        <v>175000</v>
      </c>
      <c r="E483">
        <v>310</v>
      </c>
      <c r="F483" s="3">
        <v>283.0895048706202</v>
      </c>
    </row>
    <row r="484" spans="1:6">
      <c r="A484">
        <v>16</v>
      </c>
      <c r="B484">
        <v>-90.256</v>
      </c>
      <c r="C484">
        <v>925</v>
      </c>
      <c r="D484">
        <v>175000</v>
      </c>
      <c r="E484">
        <v>297</v>
      </c>
      <c r="F484" s="3">
        <v>298.8195922950519</v>
      </c>
    </row>
    <row r="485" spans="1:6">
      <c r="A485">
        <v>17</v>
      </c>
      <c r="B485">
        <v>-90.14</v>
      </c>
      <c r="C485">
        <v>925</v>
      </c>
      <c r="D485">
        <v>175000</v>
      </c>
      <c r="E485">
        <v>297</v>
      </c>
      <c r="F485" s="3">
        <v>292.99074763199712</v>
      </c>
    </row>
    <row r="486" spans="1:6">
      <c r="A486">
        <v>18</v>
      </c>
      <c r="B486">
        <v>-90.025000000000006</v>
      </c>
      <c r="C486">
        <v>925</v>
      </c>
      <c r="D486">
        <v>175000</v>
      </c>
      <c r="E486">
        <v>254</v>
      </c>
      <c r="F486" s="3">
        <v>267.56644901323926</v>
      </c>
    </row>
    <row r="487" spans="1:6">
      <c r="A487">
        <v>19</v>
      </c>
      <c r="B487">
        <v>-89.918999999999997</v>
      </c>
      <c r="C487">
        <v>925</v>
      </c>
      <c r="D487">
        <v>175000</v>
      </c>
      <c r="E487">
        <v>222</v>
      </c>
      <c r="F487" s="3">
        <v>232.65825522072609</v>
      </c>
    </row>
    <row r="488" spans="1:6">
      <c r="A488">
        <v>20</v>
      </c>
      <c r="B488">
        <v>-89.805999999999997</v>
      </c>
      <c r="C488">
        <v>925</v>
      </c>
      <c r="D488">
        <v>175000</v>
      </c>
      <c r="E488">
        <v>200</v>
      </c>
      <c r="F488" s="3">
        <v>191.52288255274888</v>
      </c>
    </row>
    <row r="489" spans="1:6">
      <c r="A489">
        <v>21</v>
      </c>
      <c r="B489">
        <v>-89.691000000000003</v>
      </c>
      <c r="C489">
        <v>925</v>
      </c>
      <c r="D489">
        <v>175000</v>
      </c>
      <c r="E489">
        <v>147</v>
      </c>
      <c r="F489" s="3">
        <v>153.19113095040714</v>
      </c>
    </row>
    <row r="490" spans="1:6">
      <c r="A490">
        <v>22</v>
      </c>
      <c r="B490">
        <v>-89.576999999999998</v>
      </c>
      <c r="C490">
        <v>925</v>
      </c>
      <c r="D490">
        <v>175000</v>
      </c>
      <c r="E490">
        <v>126</v>
      </c>
      <c r="F490" s="3">
        <v>123.41375199323672</v>
      </c>
    </row>
    <row r="491" spans="1:6">
      <c r="A491">
        <v>23</v>
      </c>
      <c r="B491">
        <v>-89.457999999999998</v>
      </c>
      <c r="C491">
        <v>925</v>
      </c>
      <c r="D491">
        <v>175000</v>
      </c>
      <c r="E491">
        <v>102</v>
      </c>
      <c r="F491" s="3">
        <v>102.29693378503538</v>
      </c>
    </row>
    <row r="492" spans="1:6">
      <c r="A492">
        <v>24</v>
      </c>
      <c r="B492">
        <v>-89.341999999999999</v>
      </c>
      <c r="C492">
        <v>925</v>
      </c>
      <c r="D492">
        <v>175000</v>
      </c>
      <c r="E492">
        <v>104</v>
      </c>
      <c r="F492" s="3">
        <v>90.05824678262168</v>
      </c>
    </row>
    <row r="493" spans="1:6">
      <c r="A493">
        <v>25</v>
      </c>
      <c r="B493">
        <v>-89.234999999999999</v>
      </c>
      <c r="C493">
        <v>925</v>
      </c>
      <c r="D493">
        <v>175000</v>
      </c>
      <c r="E493">
        <v>103</v>
      </c>
      <c r="F493" s="3">
        <v>83.919578546526807</v>
      </c>
    </row>
    <row r="494" spans="1:6">
      <c r="A494">
        <v>26</v>
      </c>
      <c r="B494">
        <v>-89.13</v>
      </c>
      <c r="C494">
        <v>925</v>
      </c>
      <c r="D494">
        <v>175000</v>
      </c>
      <c r="E494">
        <v>84</v>
      </c>
      <c r="F494" s="3">
        <v>80.860395991836455</v>
      </c>
    </row>
    <row r="495" spans="1:6">
      <c r="A495">
        <v>27</v>
      </c>
      <c r="B495">
        <v>-89.016000000000005</v>
      </c>
      <c r="C495">
        <v>925</v>
      </c>
      <c r="D495">
        <v>175000</v>
      </c>
      <c r="E495">
        <v>74</v>
      </c>
      <c r="F495" s="3">
        <v>79.35888960461665</v>
      </c>
    </row>
    <row r="496" spans="1:6">
      <c r="A496">
        <v>28</v>
      </c>
      <c r="B496">
        <v>-88.896000000000001</v>
      </c>
      <c r="C496">
        <v>925</v>
      </c>
      <c r="D496">
        <v>175000</v>
      </c>
      <c r="E496">
        <v>93</v>
      </c>
      <c r="F496" s="3">
        <v>78.751432097275767</v>
      </c>
    </row>
    <row r="497" spans="1:6">
      <c r="A497">
        <v>29</v>
      </c>
      <c r="B497">
        <v>-88.790999999999997</v>
      </c>
      <c r="C497">
        <v>925</v>
      </c>
      <c r="D497">
        <v>175000</v>
      </c>
      <c r="E497">
        <v>74</v>
      </c>
      <c r="F497" s="3">
        <v>78.563183774301621</v>
      </c>
    </row>
    <row r="498" spans="1:6">
      <c r="A498">
        <v>30</v>
      </c>
      <c r="B498">
        <v>-88.671999999999997</v>
      </c>
      <c r="C498">
        <v>925</v>
      </c>
      <c r="D498">
        <v>175000</v>
      </c>
      <c r="E498">
        <v>92</v>
      </c>
      <c r="F498" s="3">
        <v>78.492951618873178</v>
      </c>
    </row>
    <row r="499" spans="1:6">
      <c r="A499">
        <v>31</v>
      </c>
      <c r="B499">
        <v>-88.56</v>
      </c>
      <c r="C499">
        <v>925</v>
      </c>
      <c r="D499">
        <v>175000</v>
      </c>
      <c r="E499">
        <v>81</v>
      </c>
      <c r="F499" s="3">
        <v>78.4743625758408</v>
      </c>
    </row>
    <row r="500" spans="1:6">
      <c r="A500">
        <v>32</v>
      </c>
      <c r="B500">
        <v>-88.451999999999998</v>
      </c>
      <c r="C500">
        <v>925</v>
      </c>
      <c r="D500">
        <v>175000</v>
      </c>
      <c r="E500">
        <v>114</v>
      </c>
      <c r="F500" s="3">
        <v>78.469496752067215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110</v>
      </c>
      <c r="B518" t="s">
        <v>89</v>
      </c>
      <c r="C518" t="s">
        <v>92</v>
      </c>
      <c r="D518" t="s">
        <v>109</v>
      </c>
      <c r="E518" t="s">
        <v>108</v>
      </c>
      <c r="F518" t="s">
        <v>129</v>
      </c>
    </row>
    <row r="519" spans="1:10">
      <c r="A519">
        <v>1</v>
      </c>
      <c r="B519">
        <v>-91.947999999999993</v>
      </c>
      <c r="C519">
        <v>931</v>
      </c>
      <c r="D519">
        <v>175000</v>
      </c>
      <c r="E519">
        <v>62</v>
      </c>
      <c r="F519" s="3">
        <v>77.440196629023305</v>
      </c>
      <c r="J519" t="s">
        <v>151</v>
      </c>
    </row>
    <row r="520" spans="1:10">
      <c r="A520">
        <v>2</v>
      </c>
      <c r="B520">
        <v>-91.838999999999999</v>
      </c>
      <c r="C520">
        <v>931</v>
      </c>
      <c r="D520">
        <v>175000</v>
      </c>
      <c r="E520">
        <v>58</v>
      </c>
      <c r="F520" s="3">
        <v>77.492989268281079</v>
      </c>
    </row>
    <row r="521" spans="1:10">
      <c r="A521">
        <v>3</v>
      </c>
      <c r="B521">
        <v>-91.724000000000004</v>
      </c>
      <c r="C521">
        <v>931</v>
      </c>
      <c r="D521">
        <v>175000</v>
      </c>
      <c r="E521">
        <v>70</v>
      </c>
      <c r="F521" s="3">
        <v>77.646596562145277</v>
      </c>
    </row>
    <row r="522" spans="1:10">
      <c r="A522">
        <v>4</v>
      </c>
      <c r="B522">
        <v>-91.611999999999995</v>
      </c>
      <c r="C522">
        <v>931</v>
      </c>
      <c r="D522">
        <v>175000</v>
      </c>
      <c r="E522">
        <v>77</v>
      </c>
      <c r="F522" s="3">
        <v>78.029508090365411</v>
      </c>
    </row>
    <row r="523" spans="1:10">
      <c r="A523">
        <v>5</v>
      </c>
      <c r="B523">
        <v>-91.5</v>
      </c>
      <c r="C523">
        <v>931</v>
      </c>
      <c r="D523">
        <v>175000</v>
      </c>
      <c r="E523">
        <v>53</v>
      </c>
      <c r="F523" s="3">
        <v>78.923152976742912</v>
      </c>
    </row>
    <row r="524" spans="1:10">
      <c r="A524">
        <v>6</v>
      </c>
      <c r="B524">
        <v>-91.394000000000005</v>
      </c>
      <c r="C524">
        <v>931</v>
      </c>
      <c r="D524">
        <v>175000</v>
      </c>
      <c r="E524">
        <v>84</v>
      </c>
      <c r="F524" s="3">
        <v>80.702625000299136</v>
      </c>
    </row>
    <row r="525" spans="1:10">
      <c r="A525">
        <v>7</v>
      </c>
      <c r="B525">
        <v>-91.281000000000006</v>
      </c>
      <c r="C525">
        <v>931</v>
      </c>
      <c r="D525">
        <v>175000</v>
      </c>
      <c r="E525">
        <v>88</v>
      </c>
      <c r="F525" s="3">
        <v>84.415462681727789</v>
      </c>
    </row>
    <row r="526" spans="1:10">
      <c r="A526">
        <v>8</v>
      </c>
      <c r="B526">
        <v>-91.165000000000006</v>
      </c>
      <c r="C526">
        <v>931</v>
      </c>
      <c r="D526">
        <v>175000</v>
      </c>
      <c r="E526">
        <v>88</v>
      </c>
      <c r="F526" s="3">
        <v>91.450875824727461</v>
      </c>
    </row>
    <row r="527" spans="1:10">
      <c r="A527">
        <v>9</v>
      </c>
      <c r="B527">
        <v>-91.049000000000007</v>
      </c>
      <c r="C527">
        <v>931</v>
      </c>
      <c r="D527">
        <v>175000</v>
      </c>
      <c r="E527">
        <v>111</v>
      </c>
      <c r="F527" s="3">
        <v>103.36175823470037</v>
      </c>
    </row>
    <row r="528" spans="1:10">
      <c r="A528">
        <v>10</v>
      </c>
      <c r="B528">
        <v>-90.933999999999997</v>
      </c>
      <c r="C528">
        <v>931</v>
      </c>
      <c r="D528">
        <v>175000</v>
      </c>
      <c r="E528">
        <v>138</v>
      </c>
      <c r="F528" s="3">
        <v>121.45272196059257</v>
      </c>
    </row>
    <row r="529" spans="1:6">
      <c r="A529">
        <v>11</v>
      </c>
      <c r="B529">
        <v>-90.823999999999998</v>
      </c>
      <c r="C529">
        <v>931</v>
      </c>
      <c r="D529">
        <v>175000</v>
      </c>
      <c r="E529">
        <v>137</v>
      </c>
      <c r="F529" s="3">
        <v>145.20396393642167</v>
      </c>
    </row>
    <row r="530" spans="1:6">
      <c r="A530">
        <v>12</v>
      </c>
      <c r="B530">
        <v>-90.709000000000003</v>
      </c>
      <c r="C530">
        <v>931</v>
      </c>
      <c r="D530">
        <v>175000</v>
      </c>
      <c r="E530">
        <v>158</v>
      </c>
      <c r="F530" s="3">
        <v>175.84289292889358</v>
      </c>
    </row>
    <row r="531" spans="1:6">
      <c r="A531">
        <v>13</v>
      </c>
      <c r="B531">
        <v>-90.594999999999999</v>
      </c>
      <c r="C531">
        <v>931</v>
      </c>
      <c r="D531">
        <v>175000</v>
      </c>
      <c r="E531">
        <v>215</v>
      </c>
      <c r="F531" s="3">
        <v>209.08213590812804</v>
      </c>
    </row>
    <row r="532" spans="1:6">
      <c r="A532">
        <v>14</v>
      </c>
      <c r="B532">
        <v>-90.486999999999995</v>
      </c>
      <c r="C532">
        <v>931</v>
      </c>
      <c r="D532">
        <v>175000</v>
      </c>
      <c r="E532">
        <v>236</v>
      </c>
      <c r="F532" s="3">
        <v>238.77082097400057</v>
      </c>
    </row>
    <row r="533" spans="1:6">
      <c r="A533">
        <v>15</v>
      </c>
      <c r="B533">
        <v>-90.372</v>
      </c>
      <c r="C533">
        <v>931</v>
      </c>
      <c r="D533">
        <v>175000</v>
      </c>
      <c r="E533">
        <v>250</v>
      </c>
      <c r="F533" s="3">
        <v>262.86566315857414</v>
      </c>
    </row>
    <row r="534" spans="1:6">
      <c r="A534">
        <v>16</v>
      </c>
      <c r="B534">
        <v>-90.256</v>
      </c>
      <c r="C534">
        <v>931</v>
      </c>
      <c r="D534">
        <v>175000</v>
      </c>
      <c r="E534">
        <v>296</v>
      </c>
      <c r="F534" s="3">
        <v>274.25044067775332</v>
      </c>
    </row>
    <row r="535" spans="1:6">
      <c r="A535">
        <v>17</v>
      </c>
      <c r="B535">
        <v>-90.14</v>
      </c>
      <c r="C535">
        <v>931</v>
      </c>
      <c r="D535">
        <v>175000</v>
      </c>
      <c r="E535">
        <v>322</v>
      </c>
      <c r="F535" s="3">
        <v>270.04852927802523</v>
      </c>
    </row>
    <row r="536" spans="1:6">
      <c r="A536">
        <v>18</v>
      </c>
      <c r="B536">
        <v>-90.025000000000006</v>
      </c>
      <c r="C536">
        <v>931</v>
      </c>
      <c r="D536">
        <v>175000</v>
      </c>
      <c r="E536">
        <v>241</v>
      </c>
      <c r="F536" s="3">
        <v>251.45512159246891</v>
      </c>
    </row>
    <row r="537" spans="1:6">
      <c r="A537">
        <v>19</v>
      </c>
      <c r="B537">
        <v>-89.918999999999997</v>
      </c>
      <c r="C537">
        <v>931</v>
      </c>
      <c r="D537">
        <v>175000</v>
      </c>
      <c r="E537">
        <v>218</v>
      </c>
      <c r="F537" s="3">
        <v>225.09985919779371</v>
      </c>
    </row>
    <row r="538" spans="1:6">
      <c r="A538">
        <v>20</v>
      </c>
      <c r="B538">
        <v>-89.805999999999997</v>
      </c>
      <c r="C538">
        <v>931</v>
      </c>
      <c r="D538">
        <v>175000</v>
      </c>
      <c r="E538">
        <v>158</v>
      </c>
      <c r="F538" s="3">
        <v>192.46909611062779</v>
      </c>
    </row>
    <row r="539" spans="1:6">
      <c r="A539">
        <v>21</v>
      </c>
      <c r="B539">
        <v>-89.691000000000003</v>
      </c>
      <c r="C539">
        <v>931</v>
      </c>
      <c r="D539">
        <v>175000</v>
      </c>
      <c r="E539">
        <v>168</v>
      </c>
      <c r="F539" s="3">
        <v>159.8683601799577</v>
      </c>
    </row>
    <row r="540" spans="1:6">
      <c r="A540">
        <v>22</v>
      </c>
      <c r="B540">
        <v>-89.576999999999998</v>
      </c>
      <c r="C540">
        <v>931</v>
      </c>
      <c r="D540">
        <v>175000</v>
      </c>
      <c r="E540">
        <v>129</v>
      </c>
      <c r="F540" s="3">
        <v>132.18979390310548</v>
      </c>
    </row>
    <row r="541" spans="1:6">
      <c r="A541">
        <v>23</v>
      </c>
      <c r="B541">
        <v>-89.457999999999998</v>
      </c>
      <c r="C541">
        <v>931</v>
      </c>
      <c r="D541">
        <v>175000</v>
      </c>
      <c r="E541">
        <v>117</v>
      </c>
      <c r="F541" s="3">
        <v>110.28847201267071</v>
      </c>
    </row>
    <row r="542" spans="1:6">
      <c r="A542">
        <v>24</v>
      </c>
      <c r="B542">
        <v>-89.341999999999999</v>
      </c>
      <c r="C542">
        <v>931</v>
      </c>
      <c r="D542">
        <v>175000</v>
      </c>
      <c r="E542">
        <v>100</v>
      </c>
      <c r="F542" s="3">
        <v>95.822353863572431</v>
      </c>
    </row>
    <row r="543" spans="1:6">
      <c r="A543">
        <v>25</v>
      </c>
      <c r="B543">
        <v>-89.234999999999999</v>
      </c>
      <c r="C543">
        <v>931</v>
      </c>
      <c r="D543">
        <v>175000</v>
      </c>
      <c r="E543">
        <v>101</v>
      </c>
      <c r="F543" s="3">
        <v>87.447599458547174</v>
      </c>
    </row>
    <row r="544" spans="1:6">
      <c r="A544">
        <v>26</v>
      </c>
      <c r="B544">
        <v>-89.13</v>
      </c>
      <c r="C544">
        <v>931</v>
      </c>
      <c r="D544">
        <v>175000</v>
      </c>
      <c r="E544">
        <v>112</v>
      </c>
      <c r="F544" s="3">
        <v>82.586060162938352</v>
      </c>
    </row>
    <row r="545" spans="1:6">
      <c r="A545">
        <v>27</v>
      </c>
      <c r="B545">
        <v>-89.016000000000005</v>
      </c>
      <c r="C545">
        <v>931</v>
      </c>
      <c r="D545">
        <v>175000</v>
      </c>
      <c r="E545">
        <v>103</v>
      </c>
      <c r="F545" s="3">
        <v>79.750058219253617</v>
      </c>
    </row>
    <row r="546" spans="1:6">
      <c r="A546">
        <v>28</v>
      </c>
      <c r="B546">
        <v>-88.896000000000001</v>
      </c>
      <c r="C546">
        <v>931</v>
      </c>
      <c r="D546">
        <v>175000</v>
      </c>
      <c r="E546">
        <v>88</v>
      </c>
      <c r="F546" s="3">
        <v>78.343600853640609</v>
      </c>
    </row>
    <row r="547" spans="1:6">
      <c r="A547">
        <v>29</v>
      </c>
      <c r="B547">
        <v>-88.790999999999997</v>
      </c>
      <c r="C547">
        <v>931</v>
      </c>
      <c r="D547">
        <v>175000</v>
      </c>
      <c r="E547">
        <v>92</v>
      </c>
      <c r="F547" s="3">
        <v>77.800402894568478</v>
      </c>
    </row>
    <row r="548" spans="1:6">
      <c r="A548">
        <v>30</v>
      </c>
      <c r="B548">
        <v>-88.671999999999997</v>
      </c>
      <c r="C548">
        <v>931</v>
      </c>
      <c r="D548">
        <v>175000</v>
      </c>
      <c r="E548">
        <v>85</v>
      </c>
      <c r="F548" s="3">
        <v>77.545678090727336</v>
      </c>
    </row>
    <row r="549" spans="1:6">
      <c r="A549">
        <v>31</v>
      </c>
      <c r="B549">
        <v>-88.56</v>
      </c>
      <c r="C549">
        <v>931</v>
      </c>
      <c r="D549">
        <v>175000</v>
      </c>
      <c r="E549">
        <v>79</v>
      </c>
      <c r="F549" s="3">
        <v>77.458050630899464</v>
      </c>
    </row>
    <row r="550" spans="1:6">
      <c r="A550">
        <v>32</v>
      </c>
      <c r="B550">
        <v>-88.451999999999998</v>
      </c>
      <c r="C550">
        <v>931</v>
      </c>
      <c r="D550">
        <v>175000</v>
      </c>
      <c r="E550">
        <v>87</v>
      </c>
      <c r="F550" s="3">
        <v>77.428092282802567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110</v>
      </c>
      <c r="B568" t="s">
        <v>89</v>
      </c>
      <c r="C568" t="s">
        <v>92</v>
      </c>
      <c r="D568" t="s">
        <v>109</v>
      </c>
      <c r="E568" t="s">
        <v>108</v>
      </c>
      <c r="F568" t="s">
        <v>129</v>
      </c>
    </row>
    <row r="569" spans="1:10">
      <c r="A569">
        <v>1</v>
      </c>
      <c r="B569">
        <v>-91.947999999999993</v>
      </c>
      <c r="C569">
        <v>928</v>
      </c>
      <c r="D569">
        <v>175000</v>
      </c>
      <c r="E569">
        <v>53</v>
      </c>
      <c r="F569" s="3">
        <v>81.978566914685629</v>
      </c>
      <c r="J569" t="s">
        <v>152</v>
      </c>
    </row>
    <row r="570" spans="1:10">
      <c r="A570">
        <v>2</v>
      </c>
      <c r="B570">
        <v>-91.838999999999999</v>
      </c>
      <c r="C570">
        <v>928</v>
      </c>
      <c r="D570">
        <v>175000</v>
      </c>
      <c r="E570">
        <v>51</v>
      </c>
      <c r="F570" s="3">
        <v>81.980971426274721</v>
      </c>
    </row>
    <row r="571" spans="1:10">
      <c r="A571">
        <v>3</v>
      </c>
      <c r="B571">
        <v>-91.724000000000004</v>
      </c>
      <c r="C571">
        <v>928</v>
      </c>
      <c r="D571">
        <v>175000</v>
      </c>
      <c r="E571">
        <v>62</v>
      </c>
      <c r="F571" s="3">
        <v>81.992313038302086</v>
      </c>
    </row>
    <row r="572" spans="1:10">
      <c r="A572">
        <v>4</v>
      </c>
      <c r="B572">
        <v>-91.611999999999995</v>
      </c>
      <c r="C572">
        <v>928</v>
      </c>
      <c r="D572">
        <v>175000</v>
      </c>
      <c r="E572">
        <v>74</v>
      </c>
      <c r="F572" s="3">
        <v>82.036519367650797</v>
      </c>
    </row>
    <row r="573" spans="1:10">
      <c r="A573">
        <v>5</v>
      </c>
      <c r="B573">
        <v>-91.5</v>
      </c>
      <c r="C573">
        <v>928</v>
      </c>
      <c r="D573">
        <v>175000</v>
      </c>
      <c r="E573">
        <v>82</v>
      </c>
      <c r="F573" s="3">
        <v>82.191762052092855</v>
      </c>
    </row>
    <row r="574" spans="1:10">
      <c r="A574">
        <v>6</v>
      </c>
      <c r="B574">
        <v>-91.394000000000005</v>
      </c>
      <c r="C574">
        <v>928</v>
      </c>
      <c r="D574">
        <v>175000</v>
      </c>
      <c r="E574">
        <v>85</v>
      </c>
      <c r="F574" s="3">
        <v>82.635669341926516</v>
      </c>
    </row>
    <row r="575" spans="1:10">
      <c r="A575">
        <v>7</v>
      </c>
      <c r="B575">
        <v>-91.281000000000006</v>
      </c>
      <c r="C575">
        <v>928</v>
      </c>
      <c r="D575">
        <v>175000</v>
      </c>
      <c r="E575">
        <v>90</v>
      </c>
      <c r="F575" s="3">
        <v>83.931941515212316</v>
      </c>
    </row>
    <row r="576" spans="1:10">
      <c r="A576">
        <v>8</v>
      </c>
      <c r="B576">
        <v>-91.165000000000006</v>
      </c>
      <c r="C576">
        <v>928</v>
      </c>
      <c r="D576">
        <v>175000</v>
      </c>
      <c r="E576">
        <v>92</v>
      </c>
      <c r="F576" s="3">
        <v>87.29329777374771</v>
      </c>
    </row>
    <row r="577" spans="1:6">
      <c r="A577">
        <v>9</v>
      </c>
      <c r="B577">
        <v>-91.049000000000007</v>
      </c>
      <c r="C577">
        <v>928</v>
      </c>
      <c r="D577">
        <v>175000</v>
      </c>
      <c r="E577">
        <v>92</v>
      </c>
      <c r="F577" s="3">
        <v>94.820408109519306</v>
      </c>
    </row>
    <row r="578" spans="1:6">
      <c r="A578">
        <v>10</v>
      </c>
      <c r="B578">
        <v>-90.933999999999997</v>
      </c>
      <c r="C578">
        <v>928</v>
      </c>
      <c r="D578">
        <v>175000</v>
      </c>
      <c r="E578">
        <v>134</v>
      </c>
      <c r="F578" s="3">
        <v>109.37056646023804</v>
      </c>
    </row>
    <row r="579" spans="1:6">
      <c r="A579">
        <v>11</v>
      </c>
      <c r="B579">
        <v>-90.823999999999998</v>
      </c>
      <c r="C579">
        <v>928</v>
      </c>
      <c r="D579">
        <v>175000</v>
      </c>
      <c r="E579">
        <v>136</v>
      </c>
      <c r="F579" s="3">
        <v>132.67230321342976</v>
      </c>
    </row>
    <row r="580" spans="1:6">
      <c r="A580">
        <v>12</v>
      </c>
      <c r="B580">
        <v>-90.709000000000003</v>
      </c>
      <c r="C580">
        <v>928</v>
      </c>
      <c r="D580">
        <v>175000</v>
      </c>
      <c r="E580">
        <v>160</v>
      </c>
      <c r="F580" s="3">
        <v>168.0632026747368</v>
      </c>
    </row>
    <row r="581" spans="1:6">
      <c r="A581">
        <v>13</v>
      </c>
      <c r="B581">
        <v>-90.594999999999999</v>
      </c>
      <c r="C581">
        <v>928</v>
      </c>
      <c r="D581">
        <v>175000</v>
      </c>
      <c r="E581">
        <v>200</v>
      </c>
      <c r="F581" s="3">
        <v>211.68038781871584</v>
      </c>
    </row>
    <row r="582" spans="1:6">
      <c r="A582">
        <v>14</v>
      </c>
      <c r="B582">
        <v>-90.486999999999995</v>
      </c>
      <c r="C582">
        <v>928</v>
      </c>
      <c r="D582">
        <v>175000</v>
      </c>
      <c r="E582">
        <v>238</v>
      </c>
      <c r="F582" s="3">
        <v>254.05520472209329</v>
      </c>
    </row>
    <row r="583" spans="1:6">
      <c r="A583">
        <v>15</v>
      </c>
      <c r="B583">
        <v>-90.372</v>
      </c>
      <c r="C583">
        <v>928</v>
      </c>
      <c r="D583">
        <v>175000</v>
      </c>
      <c r="E583">
        <v>303</v>
      </c>
      <c r="F583" s="3">
        <v>289.65497826699891</v>
      </c>
    </row>
    <row r="584" spans="1:6">
      <c r="A584">
        <v>16</v>
      </c>
      <c r="B584">
        <v>-90.256</v>
      </c>
      <c r="C584">
        <v>928</v>
      </c>
      <c r="D584">
        <v>175000</v>
      </c>
      <c r="E584">
        <v>327</v>
      </c>
      <c r="F584" s="3">
        <v>305.07473571535837</v>
      </c>
    </row>
    <row r="585" spans="1:6">
      <c r="A585">
        <v>17</v>
      </c>
      <c r="B585">
        <v>-90.14</v>
      </c>
      <c r="C585">
        <v>928</v>
      </c>
      <c r="D585">
        <v>175000</v>
      </c>
      <c r="E585">
        <v>281</v>
      </c>
      <c r="F585" s="3">
        <v>294.84377729894504</v>
      </c>
    </row>
    <row r="586" spans="1:6">
      <c r="A586">
        <v>18</v>
      </c>
      <c r="B586">
        <v>-90.025000000000006</v>
      </c>
      <c r="C586">
        <v>928</v>
      </c>
      <c r="D586">
        <v>175000</v>
      </c>
      <c r="E586">
        <v>287</v>
      </c>
      <c r="F586" s="3">
        <v>262.7228489758802</v>
      </c>
    </row>
    <row r="587" spans="1:6">
      <c r="A587">
        <v>19</v>
      </c>
      <c r="B587">
        <v>-89.918999999999997</v>
      </c>
      <c r="C587">
        <v>928</v>
      </c>
      <c r="D587">
        <v>175000</v>
      </c>
      <c r="E587">
        <v>215</v>
      </c>
      <c r="F587" s="3">
        <v>222.18296020733158</v>
      </c>
    </row>
    <row r="588" spans="1:6">
      <c r="A588">
        <v>20</v>
      </c>
      <c r="B588">
        <v>-89.805999999999997</v>
      </c>
      <c r="C588">
        <v>928</v>
      </c>
      <c r="D588">
        <v>175000</v>
      </c>
      <c r="E588">
        <v>165</v>
      </c>
      <c r="F588" s="3">
        <v>177.87982160274353</v>
      </c>
    </row>
    <row r="589" spans="1:6">
      <c r="A589">
        <v>21</v>
      </c>
      <c r="B589">
        <v>-89.691000000000003</v>
      </c>
      <c r="C589">
        <v>928</v>
      </c>
      <c r="D589">
        <v>175000</v>
      </c>
      <c r="E589">
        <v>142</v>
      </c>
      <c r="F589" s="3">
        <v>140.02808337869595</v>
      </c>
    </row>
    <row r="590" spans="1:6">
      <c r="A590">
        <v>22</v>
      </c>
      <c r="B590">
        <v>-89.576999999999998</v>
      </c>
      <c r="C590">
        <v>928</v>
      </c>
      <c r="D590">
        <v>175000</v>
      </c>
      <c r="E590">
        <v>106</v>
      </c>
      <c r="F590" s="3">
        <v>113.435518818966</v>
      </c>
    </row>
    <row r="591" spans="1:6">
      <c r="A591">
        <v>23</v>
      </c>
      <c r="B591">
        <v>-89.457999999999998</v>
      </c>
      <c r="C591">
        <v>928</v>
      </c>
      <c r="D591">
        <v>175000</v>
      </c>
      <c r="E591">
        <v>103</v>
      </c>
      <c r="F591" s="3">
        <v>96.664688559048628</v>
      </c>
    </row>
    <row r="592" spans="1:6">
      <c r="A592">
        <v>24</v>
      </c>
      <c r="B592">
        <v>-89.341999999999999</v>
      </c>
      <c r="C592">
        <v>928</v>
      </c>
      <c r="D592">
        <v>175000</v>
      </c>
      <c r="E592">
        <v>92</v>
      </c>
      <c r="F592" s="3">
        <v>88.176739813565547</v>
      </c>
    </row>
    <row r="593" spans="1:6">
      <c r="A593">
        <v>25</v>
      </c>
      <c r="B593">
        <v>-89.234999999999999</v>
      </c>
      <c r="C593">
        <v>928</v>
      </c>
      <c r="D593">
        <v>175000</v>
      </c>
      <c r="E593">
        <v>106</v>
      </c>
      <c r="F593" s="3">
        <v>84.496200253341485</v>
      </c>
    </row>
    <row r="594" spans="1:6">
      <c r="A594">
        <v>26</v>
      </c>
      <c r="B594">
        <v>-89.13</v>
      </c>
      <c r="C594">
        <v>928</v>
      </c>
      <c r="D594">
        <v>175000</v>
      </c>
      <c r="E594">
        <v>99</v>
      </c>
      <c r="F594" s="3">
        <v>82.921166140338229</v>
      </c>
    </row>
    <row r="595" spans="1:6">
      <c r="A595">
        <v>27</v>
      </c>
      <c r="B595">
        <v>-89.016000000000005</v>
      </c>
      <c r="C595">
        <v>928</v>
      </c>
      <c r="D595">
        <v>175000</v>
      </c>
      <c r="E595">
        <v>89</v>
      </c>
      <c r="F595" s="3">
        <v>82.268885125418109</v>
      </c>
    </row>
    <row r="596" spans="1:6">
      <c r="A596">
        <v>28</v>
      </c>
      <c r="B596">
        <v>-88.896000000000001</v>
      </c>
      <c r="C596">
        <v>928</v>
      </c>
      <c r="D596">
        <v>175000</v>
      </c>
      <c r="E596">
        <v>95</v>
      </c>
      <c r="F596" s="3">
        <v>82.052484585175819</v>
      </c>
    </row>
    <row r="597" spans="1:6">
      <c r="A597">
        <v>29</v>
      </c>
      <c r="B597">
        <v>-88.790999999999997</v>
      </c>
      <c r="C597">
        <v>928</v>
      </c>
      <c r="D597">
        <v>175000</v>
      </c>
      <c r="E597">
        <v>92</v>
      </c>
      <c r="F597" s="3">
        <v>81.998348861154</v>
      </c>
    </row>
    <row r="598" spans="1:6">
      <c r="A598">
        <v>30</v>
      </c>
      <c r="B598">
        <v>-88.671999999999997</v>
      </c>
      <c r="C598">
        <v>928</v>
      </c>
      <c r="D598">
        <v>175000</v>
      </c>
      <c r="E598">
        <v>99</v>
      </c>
      <c r="F598" s="3">
        <v>81.982124385273337</v>
      </c>
    </row>
    <row r="599" spans="1:6">
      <c r="A599">
        <v>31</v>
      </c>
      <c r="B599">
        <v>-88.56</v>
      </c>
      <c r="C599">
        <v>928</v>
      </c>
      <c r="D599">
        <v>175000</v>
      </c>
      <c r="E599">
        <v>105</v>
      </c>
      <c r="F599" s="3">
        <v>81.978784525303226</v>
      </c>
    </row>
    <row r="600" spans="1:6">
      <c r="A600">
        <v>32</v>
      </c>
      <c r="B600">
        <v>-88.451999999999998</v>
      </c>
      <c r="C600">
        <v>928</v>
      </c>
      <c r="D600">
        <v>175000</v>
      </c>
      <c r="E600">
        <v>112</v>
      </c>
      <c r="F600" s="3">
        <v>81.978106856725489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110</v>
      </c>
      <c r="B618" t="s">
        <v>89</v>
      </c>
      <c r="C618" t="s">
        <v>92</v>
      </c>
      <c r="D618" t="s">
        <v>109</v>
      </c>
      <c r="E618" t="s">
        <v>108</v>
      </c>
      <c r="F618" t="s">
        <v>129</v>
      </c>
    </row>
    <row r="619" spans="1:10">
      <c r="A619">
        <v>1</v>
      </c>
      <c r="B619">
        <v>-91.947999999999993</v>
      </c>
      <c r="C619">
        <v>925</v>
      </c>
      <c r="D619">
        <v>175000</v>
      </c>
      <c r="E619">
        <v>72</v>
      </c>
      <c r="F619" s="3">
        <v>84.536810573150106</v>
      </c>
      <c r="J619" t="s">
        <v>153</v>
      </c>
    </row>
    <row r="620" spans="1:10">
      <c r="A620">
        <v>2</v>
      </c>
      <c r="B620">
        <v>-91.838999999999999</v>
      </c>
      <c r="C620">
        <v>925</v>
      </c>
      <c r="D620">
        <v>175000</v>
      </c>
      <c r="E620">
        <v>66</v>
      </c>
      <c r="F620" s="3">
        <v>84.546853095319122</v>
      </c>
    </row>
    <row r="621" spans="1:10">
      <c r="A621">
        <v>3</v>
      </c>
      <c r="B621">
        <v>-91.724000000000004</v>
      </c>
      <c r="C621">
        <v>925</v>
      </c>
      <c r="D621">
        <v>175000</v>
      </c>
      <c r="E621">
        <v>59</v>
      </c>
      <c r="F621" s="3">
        <v>84.586243442842772</v>
      </c>
    </row>
    <row r="622" spans="1:10">
      <c r="A622">
        <v>4</v>
      </c>
      <c r="B622">
        <v>-91.611999999999995</v>
      </c>
      <c r="C622">
        <v>925</v>
      </c>
      <c r="D622">
        <v>175000</v>
      </c>
      <c r="E622">
        <v>79</v>
      </c>
      <c r="F622" s="3">
        <v>84.715625341204259</v>
      </c>
    </row>
    <row r="623" spans="1:10">
      <c r="A623">
        <v>5</v>
      </c>
      <c r="B623">
        <v>-91.5</v>
      </c>
      <c r="C623">
        <v>925</v>
      </c>
      <c r="D623">
        <v>175000</v>
      </c>
      <c r="E623">
        <v>89</v>
      </c>
      <c r="F623" s="3">
        <v>85.103810026282986</v>
      </c>
    </row>
    <row r="624" spans="1:10">
      <c r="A624">
        <v>6</v>
      </c>
      <c r="B624">
        <v>-91.394000000000005</v>
      </c>
      <c r="C624">
        <v>925</v>
      </c>
      <c r="D624">
        <v>175000</v>
      </c>
      <c r="E624">
        <v>81</v>
      </c>
      <c r="F624" s="3">
        <v>86.068612803888783</v>
      </c>
    </row>
    <row r="625" spans="1:6">
      <c r="A625">
        <v>7</v>
      </c>
      <c r="B625">
        <v>-91.281000000000006</v>
      </c>
      <c r="C625">
        <v>925</v>
      </c>
      <c r="D625">
        <v>175000</v>
      </c>
      <c r="E625">
        <v>84</v>
      </c>
      <c r="F625" s="3">
        <v>88.538703347360112</v>
      </c>
    </row>
    <row r="626" spans="1:6">
      <c r="A626">
        <v>8</v>
      </c>
      <c r="B626">
        <v>-91.165000000000006</v>
      </c>
      <c r="C626">
        <v>925</v>
      </c>
      <c r="D626">
        <v>175000</v>
      </c>
      <c r="E626">
        <v>105</v>
      </c>
      <c r="F626" s="3">
        <v>94.197110482234308</v>
      </c>
    </row>
    <row r="627" spans="1:6">
      <c r="A627">
        <v>9</v>
      </c>
      <c r="B627">
        <v>-91.049000000000007</v>
      </c>
      <c r="C627">
        <v>925</v>
      </c>
      <c r="D627">
        <v>175000</v>
      </c>
      <c r="E627">
        <v>111</v>
      </c>
      <c r="F627" s="3">
        <v>105.5246706868287</v>
      </c>
    </row>
    <row r="628" spans="1:6">
      <c r="A628">
        <v>10</v>
      </c>
      <c r="B628">
        <v>-90.933999999999997</v>
      </c>
      <c r="C628">
        <v>925</v>
      </c>
      <c r="D628">
        <v>175000</v>
      </c>
      <c r="E628">
        <v>130</v>
      </c>
      <c r="F628" s="3">
        <v>125.3654219054842</v>
      </c>
    </row>
    <row r="629" spans="1:6">
      <c r="A629">
        <v>11</v>
      </c>
      <c r="B629">
        <v>-90.823999999999998</v>
      </c>
      <c r="C629">
        <v>925</v>
      </c>
      <c r="D629">
        <v>175000</v>
      </c>
      <c r="E629">
        <v>155</v>
      </c>
      <c r="F629" s="3">
        <v>154.58961055811801</v>
      </c>
    </row>
    <row r="630" spans="1:6">
      <c r="A630">
        <v>12</v>
      </c>
      <c r="B630">
        <v>-90.709000000000003</v>
      </c>
      <c r="C630">
        <v>925</v>
      </c>
      <c r="D630">
        <v>175000</v>
      </c>
      <c r="E630">
        <v>168</v>
      </c>
      <c r="F630" s="3">
        <v>195.88305957702471</v>
      </c>
    </row>
    <row r="631" spans="1:6">
      <c r="A631">
        <v>13</v>
      </c>
      <c r="B631">
        <v>-90.594999999999999</v>
      </c>
      <c r="C631">
        <v>925</v>
      </c>
      <c r="D631">
        <v>175000</v>
      </c>
      <c r="E631">
        <v>240</v>
      </c>
      <c r="F631" s="3">
        <v>243.72838233397931</v>
      </c>
    </row>
    <row r="632" spans="1:6">
      <c r="A632">
        <v>14</v>
      </c>
      <c r="B632">
        <v>-90.486999999999995</v>
      </c>
      <c r="C632">
        <v>925</v>
      </c>
      <c r="D632">
        <v>175000</v>
      </c>
      <c r="E632">
        <v>311</v>
      </c>
      <c r="F632" s="3">
        <v>287.93667285123394</v>
      </c>
    </row>
    <row r="633" spans="1:6">
      <c r="A633">
        <v>15</v>
      </c>
      <c r="B633">
        <v>-90.372</v>
      </c>
      <c r="C633">
        <v>925</v>
      </c>
      <c r="D633">
        <v>175000</v>
      </c>
      <c r="E633">
        <v>337</v>
      </c>
      <c r="F633" s="3">
        <v>323.4323011832206</v>
      </c>
    </row>
    <row r="634" spans="1:6">
      <c r="A634">
        <v>16</v>
      </c>
      <c r="B634">
        <v>-90.256</v>
      </c>
      <c r="C634">
        <v>925</v>
      </c>
      <c r="D634">
        <v>175000</v>
      </c>
      <c r="E634">
        <v>343</v>
      </c>
      <c r="F634" s="3">
        <v>337.61248895133048</v>
      </c>
    </row>
    <row r="635" spans="1:6">
      <c r="A635">
        <v>17</v>
      </c>
      <c r="B635">
        <v>-90.14</v>
      </c>
      <c r="C635">
        <v>925</v>
      </c>
      <c r="D635">
        <v>175000</v>
      </c>
      <c r="E635">
        <v>325</v>
      </c>
      <c r="F635" s="3">
        <v>325.90167564422052</v>
      </c>
    </row>
    <row r="636" spans="1:6">
      <c r="A636">
        <v>18</v>
      </c>
      <c r="B636">
        <v>-90.025000000000006</v>
      </c>
      <c r="C636">
        <v>925</v>
      </c>
      <c r="D636">
        <v>175000</v>
      </c>
      <c r="E636">
        <v>293</v>
      </c>
      <c r="F636" s="3">
        <v>292.14494806652488</v>
      </c>
    </row>
    <row r="637" spans="1:6">
      <c r="A637">
        <v>19</v>
      </c>
      <c r="B637">
        <v>-89.918999999999997</v>
      </c>
      <c r="C637">
        <v>925</v>
      </c>
      <c r="D637">
        <v>175000</v>
      </c>
      <c r="E637">
        <v>247</v>
      </c>
      <c r="F637" s="3">
        <v>249.43855536067474</v>
      </c>
    </row>
    <row r="638" spans="1:6">
      <c r="A638">
        <v>20</v>
      </c>
      <c r="B638">
        <v>-89.805999999999997</v>
      </c>
      <c r="C638">
        <v>925</v>
      </c>
      <c r="D638">
        <v>175000</v>
      </c>
      <c r="E638">
        <v>180</v>
      </c>
      <c r="F638" s="3">
        <v>201.66221822719186</v>
      </c>
    </row>
    <row r="639" spans="1:6">
      <c r="A639">
        <v>21</v>
      </c>
      <c r="B639">
        <v>-89.691000000000003</v>
      </c>
      <c r="C639">
        <v>925</v>
      </c>
      <c r="D639">
        <v>175000</v>
      </c>
      <c r="E639">
        <v>147</v>
      </c>
      <c r="F639" s="3">
        <v>159.18147901826038</v>
      </c>
    </row>
    <row r="640" spans="1:6">
      <c r="A640">
        <v>22</v>
      </c>
      <c r="B640">
        <v>-89.576999999999998</v>
      </c>
      <c r="C640">
        <v>925</v>
      </c>
      <c r="D640">
        <v>175000</v>
      </c>
      <c r="E640">
        <v>151</v>
      </c>
      <c r="F640" s="3">
        <v>127.6677300028811</v>
      </c>
    </row>
    <row r="641" spans="1:6">
      <c r="A641">
        <v>23</v>
      </c>
      <c r="B641">
        <v>-89.457999999999998</v>
      </c>
      <c r="C641">
        <v>925</v>
      </c>
      <c r="D641">
        <v>175000</v>
      </c>
      <c r="E641">
        <v>120</v>
      </c>
      <c r="F641" s="3">
        <v>106.36980904281063</v>
      </c>
    </row>
    <row r="642" spans="1:6">
      <c r="A642">
        <v>24</v>
      </c>
      <c r="B642">
        <v>-89.341999999999999</v>
      </c>
      <c r="C642">
        <v>925</v>
      </c>
      <c r="D642">
        <v>175000</v>
      </c>
      <c r="E642">
        <v>106</v>
      </c>
      <c r="F642" s="3">
        <v>94.644211206810212</v>
      </c>
    </row>
    <row r="643" spans="1:6">
      <c r="A643">
        <v>25</v>
      </c>
      <c r="B643">
        <v>-89.234999999999999</v>
      </c>
      <c r="C643">
        <v>925</v>
      </c>
      <c r="D643">
        <v>175000</v>
      </c>
      <c r="E643">
        <v>94</v>
      </c>
      <c r="F643" s="3">
        <v>89.061253866705954</v>
      </c>
    </row>
    <row r="644" spans="1:6">
      <c r="A644">
        <v>26</v>
      </c>
      <c r="B644">
        <v>-89.13</v>
      </c>
      <c r="C644">
        <v>925</v>
      </c>
      <c r="D644">
        <v>175000</v>
      </c>
      <c r="E644">
        <v>102</v>
      </c>
      <c r="F644" s="3">
        <v>86.420509117689164</v>
      </c>
    </row>
    <row r="645" spans="1:6">
      <c r="A645">
        <v>27</v>
      </c>
      <c r="B645">
        <v>-89.016000000000005</v>
      </c>
      <c r="C645">
        <v>925</v>
      </c>
      <c r="D645">
        <v>175000</v>
      </c>
      <c r="E645">
        <v>96</v>
      </c>
      <c r="F645" s="3">
        <v>85.19536464429666</v>
      </c>
    </row>
    <row r="646" spans="1:6">
      <c r="A646">
        <v>28</v>
      </c>
      <c r="B646">
        <v>-88.896000000000001</v>
      </c>
      <c r="C646">
        <v>925</v>
      </c>
      <c r="D646">
        <v>175000</v>
      </c>
      <c r="E646">
        <v>94</v>
      </c>
      <c r="F646" s="3">
        <v>84.730395427467244</v>
      </c>
    </row>
    <row r="647" spans="1:6">
      <c r="A647">
        <v>29</v>
      </c>
      <c r="B647">
        <v>-88.790999999999997</v>
      </c>
      <c r="C647">
        <v>925</v>
      </c>
      <c r="D647">
        <v>175000</v>
      </c>
      <c r="E647">
        <v>106</v>
      </c>
      <c r="F647" s="3">
        <v>84.595662012451399</v>
      </c>
    </row>
    <row r="648" spans="1:6">
      <c r="A648">
        <v>30</v>
      </c>
      <c r="B648">
        <v>-88.671999999999997</v>
      </c>
      <c r="C648">
        <v>925</v>
      </c>
      <c r="D648">
        <v>175000</v>
      </c>
      <c r="E648">
        <v>89</v>
      </c>
      <c r="F648" s="3">
        <v>84.548674650336977</v>
      </c>
    </row>
    <row r="649" spans="1:6">
      <c r="A649">
        <v>31</v>
      </c>
      <c r="B649">
        <v>-88.56</v>
      </c>
      <c r="C649">
        <v>925</v>
      </c>
      <c r="D649">
        <v>175000</v>
      </c>
      <c r="E649">
        <v>97</v>
      </c>
      <c r="F649" s="3">
        <v>84.53714723402949</v>
      </c>
    </row>
    <row r="650" spans="1:6">
      <c r="A650">
        <v>32</v>
      </c>
      <c r="B650">
        <v>-88.451999999999998</v>
      </c>
      <c r="C650">
        <v>925</v>
      </c>
      <c r="D650">
        <v>175000</v>
      </c>
      <c r="E650">
        <v>79</v>
      </c>
      <c r="F650" s="3">
        <v>84.534349965967692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110</v>
      </c>
      <c r="B668" t="s">
        <v>89</v>
      </c>
      <c r="C668" t="s">
        <v>92</v>
      </c>
      <c r="D668" t="s">
        <v>109</v>
      </c>
      <c r="E668" t="s">
        <v>108</v>
      </c>
      <c r="F668" t="s">
        <v>129</v>
      </c>
    </row>
    <row r="669" spans="1:10">
      <c r="A669">
        <v>1</v>
      </c>
      <c r="B669">
        <v>-91.947999999999993</v>
      </c>
      <c r="C669">
        <v>927</v>
      </c>
      <c r="D669">
        <v>175000</v>
      </c>
      <c r="E669">
        <v>58</v>
      </c>
      <c r="F669" s="3">
        <v>81.14714978885327</v>
      </c>
      <c r="J669" t="s">
        <v>154</v>
      </c>
    </row>
    <row r="670" spans="1:10">
      <c r="A670">
        <v>2</v>
      </c>
      <c r="B670">
        <v>-91.838999999999999</v>
      </c>
      <c r="C670">
        <v>927</v>
      </c>
      <c r="D670">
        <v>175000</v>
      </c>
      <c r="E670">
        <v>67</v>
      </c>
      <c r="F670" s="3">
        <v>81.150285781655739</v>
      </c>
    </row>
    <row r="671" spans="1:10">
      <c r="A671">
        <v>3</v>
      </c>
      <c r="B671">
        <v>-91.724000000000004</v>
      </c>
      <c r="C671">
        <v>927</v>
      </c>
      <c r="D671">
        <v>175000</v>
      </c>
      <c r="E671">
        <v>67</v>
      </c>
      <c r="F671" s="3">
        <v>81.165310849638615</v>
      </c>
    </row>
    <row r="672" spans="1:10">
      <c r="A672">
        <v>4</v>
      </c>
      <c r="B672">
        <v>-91.611999999999995</v>
      </c>
      <c r="C672">
        <v>927</v>
      </c>
      <c r="D672">
        <v>175000</v>
      </c>
      <c r="E672">
        <v>68</v>
      </c>
      <c r="F672" s="3">
        <v>81.224579485304062</v>
      </c>
    </row>
    <row r="673" spans="1:6">
      <c r="A673">
        <v>5</v>
      </c>
      <c r="B673">
        <v>-91.5</v>
      </c>
      <c r="C673">
        <v>927</v>
      </c>
      <c r="D673">
        <v>175000</v>
      </c>
      <c r="E673">
        <v>80</v>
      </c>
      <c r="F673" s="3">
        <v>81.434444306637246</v>
      </c>
    </row>
    <row r="674" spans="1:6">
      <c r="A674">
        <v>6</v>
      </c>
      <c r="B674">
        <v>-91.394000000000005</v>
      </c>
      <c r="C674">
        <v>927</v>
      </c>
      <c r="D674">
        <v>175000</v>
      </c>
      <c r="E674">
        <v>82</v>
      </c>
      <c r="F674" s="3">
        <v>82.037245144213372</v>
      </c>
    </row>
    <row r="675" spans="1:6">
      <c r="A675">
        <v>7</v>
      </c>
      <c r="B675">
        <v>-91.281000000000006</v>
      </c>
      <c r="C675">
        <v>927</v>
      </c>
      <c r="D675">
        <v>175000</v>
      </c>
      <c r="E675">
        <v>86</v>
      </c>
      <c r="F675" s="3">
        <v>83.79914122908518</v>
      </c>
    </row>
    <row r="676" spans="1:6">
      <c r="A676">
        <v>8</v>
      </c>
      <c r="B676">
        <v>-91.165000000000006</v>
      </c>
      <c r="C676">
        <v>927</v>
      </c>
      <c r="D676">
        <v>175000</v>
      </c>
      <c r="E676">
        <v>87</v>
      </c>
      <c r="F676" s="3">
        <v>88.353757579541835</v>
      </c>
    </row>
    <row r="677" spans="1:6">
      <c r="A677">
        <v>9</v>
      </c>
      <c r="B677">
        <v>-91.049000000000007</v>
      </c>
      <c r="C677">
        <v>927</v>
      </c>
      <c r="D677">
        <v>175000</v>
      </c>
      <c r="E677">
        <v>118</v>
      </c>
      <c r="F677" s="3">
        <v>98.475852004321595</v>
      </c>
    </row>
    <row r="678" spans="1:6">
      <c r="A678">
        <v>10</v>
      </c>
      <c r="B678">
        <v>-90.933999999999997</v>
      </c>
      <c r="C678">
        <v>927</v>
      </c>
      <c r="D678">
        <v>175000</v>
      </c>
      <c r="E678">
        <v>134</v>
      </c>
      <c r="F678" s="3">
        <v>117.80051832413423</v>
      </c>
    </row>
    <row r="679" spans="1:6">
      <c r="A679">
        <v>11</v>
      </c>
      <c r="B679">
        <v>-90.823999999999998</v>
      </c>
      <c r="C679">
        <v>927</v>
      </c>
      <c r="D679">
        <v>175000</v>
      </c>
      <c r="E679">
        <v>139</v>
      </c>
      <c r="F679" s="3">
        <v>148.21342685753112</v>
      </c>
    </row>
    <row r="680" spans="1:6">
      <c r="A680">
        <v>12</v>
      </c>
      <c r="B680">
        <v>-90.709000000000003</v>
      </c>
      <c r="C680">
        <v>927</v>
      </c>
      <c r="D680">
        <v>175000</v>
      </c>
      <c r="E680">
        <v>180</v>
      </c>
      <c r="F680" s="3">
        <v>193.29584884936838</v>
      </c>
    </row>
    <row r="681" spans="1:6">
      <c r="A681">
        <v>13</v>
      </c>
      <c r="B681">
        <v>-90.594999999999999</v>
      </c>
      <c r="C681">
        <v>927</v>
      </c>
      <c r="D681">
        <v>175000</v>
      </c>
      <c r="E681">
        <v>239</v>
      </c>
      <c r="F681" s="3">
        <v>246.9764780562744</v>
      </c>
    </row>
    <row r="682" spans="1:6">
      <c r="A682">
        <v>14</v>
      </c>
      <c r="B682">
        <v>-90.486999999999995</v>
      </c>
      <c r="C682">
        <v>927</v>
      </c>
      <c r="D682">
        <v>175000</v>
      </c>
      <c r="E682">
        <v>292</v>
      </c>
      <c r="F682" s="3">
        <v>296.57788516366082</v>
      </c>
    </row>
    <row r="683" spans="1:6">
      <c r="A683">
        <v>15</v>
      </c>
      <c r="B683">
        <v>-90.372</v>
      </c>
      <c r="C683">
        <v>927</v>
      </c>
      <c r="D683">
        <v>175000</v>
      </c>
      <c r="E683">
        <v>363</v>
      </c>
      <c r="F683" s="3">
        <v>334.51325898022702</v>
      </c>
    </row>
    <row r="684" spans="1:6">
      <c r="A684">
        <v>16</v>
      </c>
      <c r="B684">
        <v>-90.256</v>
      </c>
      <c r="C684">
        <v>927</v>
      </c>
      <c r="D684">
        <v>175000</v>
      </c>
      <c r="E684">
        <v>329</v>
      </c>
      <c r="F684" s="3">
        <v>345.36419245918182</v>
      </c>
    </row>
    <row r="685" spans="1:6">
      <c r="A685">
        <v>17</v>
      </c>
      <c r="B685">
        <v>-90.14</v>
      </c>
      <c r="C685">
        <v>927</v>
      </c>
      <c r="D685">
        <v>175000</v>
      </c>
      <c r="E685">
        <v>356</v>
      </c>
      <c r="F685" s="3">
        <v>324.98623599535796</v>
      </c>
    </row>
    <row r="686" spans="1:6">
      <c r="A686">
        <v>18</v>
      </c>
      <c r="B686">
        <v>-90.025000000000006</v>
      </c>
      <c r="C686">
        <v>927</v>
      </c>
      <c r="D686">
        <v>175000</v>
      </c>
      <c r="E686">
        <v>269</v>
      </c>
      <c r="F686" s="3">
        <v>280.74724119276192</v>
      </c>
    </row>
    <row r="687" spans="1:6">
      <c r="A687">
        <v>19</v>
      </c>
      <c r="B687">
        <v>-89.918999999999997</v>
      </c>
      <c r="C687">
        <v>927</v>
      </c>
      <c r="D687">
        <v>175000</v>
      </c>
      <c r="E687">
        <v>244</v>
      </c>
      <c r="F687" s="3">
        <v>230.36703410245821</v>
      </c>
    </row>
    <row r="688" spans="1:6">
      <c r="A688">
        <v>20</v>
      </c>
      <c r="B688">
        <v>-89.805999999999997</v>
      </c>
      <c r="C688">
        <v>927</v>
      </c>
      <c r="D688">
        <v>175000</v>
      </c>
      <c r="E688">
        <v>159</v>
      </c>
      <c r="F688" s="3">
        <v>178.94941780561751</v>
      </c>
    </row>
    <row r="689" spans="1:6">
      <c r="A689">
        <v>21</v>
      </c>
      <c r="B689">
        <v>-89.691000000000003</v>
      </c>
      <c r="C689">
        <v>927</v>
      </c>
      <c r="D689">
        <v>175000</v>
      </c>
      <c r="E689">
        <v>122</v>
      </c>
      <c r="F689" s="3">
        <v>137.63010085839127</v>
      </c>
    </row>
    <row r="690" spans="1:6">
      <c r="A690">
        <v>22</v>
      </c>
      <c r="B690">
        <v>-89.576999999999998</v>
      </c>
      <c r="C690">
        <v>927</v>
      </c>
      <c r="D690">
        <v>175000</v>
      </c>
      <c r="E690">
        <v>121</v>
      </c>
      <c r="F690" s="3">
        <v>110.25939784324956</v>
      </c>
    </row>
    <row r="691" spans="1:6">
      <c r="A691">
        <v>23</v>
      </c>
      <c r="B691">
        <v>-89.457999999999998</v>
      </c>
      <c r="C691">
        <v>927</v>
      </c>
      <c r="D691">
        <v>175000</v>
      </c>
      <c r="E691">
        <v>114</v>
      </c>
      <c r="F691" s="3">
        <v>93.997758972155722</v>
      </c>
    </row>
    <row r="692" spans="1:6">
      <c r="A692">
        <v>24</v>
      </c>
      <c r="B692">
        <v>-89.341999999999999</v>
      </c>
      <c r="C692">
        <v>927</v>
      </c>
      <c r="D692">
        <v>175000</v>
      </c>
      <c r="E692">
        <v>104</v>
      </c>
      <c r="F692" s="3">
        <v>86.263301025150056</v>
      </c>
    </row>
    <row r="693" spans="1:6">
      <c r="A693">
        <v>25</v>
      </c>
      <c r="B693">
        <v>-89.234999999999999</v>
      </c>
      <c r="C693">
        <v>927</v>
      </c>
      <c r="D693">
        <v>175000</v>
      </c>
      <c r="E693">
        <v>107</v>
      </c>
      <c r="F693" s="3">
        <v>83.109932847163648</v>
      </c>
    </row>
    <row r="694" spans="1:6">
      <c r="A694">
        <v>26</v>
      </c>
      <c r="B694">
        <v>-89.13</v>
      </c>
      <c r="C694">
        <v>927</v>
      </c>
      <c r="D694">
        <v>175000</v>
      </c>
      <c r="E694">
        <v>93</v>
      </c>
      <c r="F694" s="3">
        <v>81.83972580138537</v>
      </c>
    </row>
    <row r="695" spans="1:6">
      <c r="A695">
        <v>27</v>
      </c>
      <c r="B695">
        <v>-89.016000000000005</v>
      </c>
      <c r="C695">
        <v>927</v>
      </c>
      <c r="D695">
        <v>175000</v>
      </c>
      <c r="E695">
        <v>94</v>
      </c>
      <c r="F695" s="3">
        <v>81.346297740743367</v>
      </c>
    </row>
    <row r="696" spans="1:6">
      <c r="A696">
        <v>28</v>
      </c>
      <c r="B696">
        <v>-88.896000000000001</v>
      </c>
      <c r="C696">
        <v>927</v>
      </c>
      <c r="D696">
        <v>175000</v>
      </c>
      <c r="E696">
        <v>76</v>
      </c>
      <c r="F696" s="3">
        <v>81.193896377077181</v>
      </c>
    </row>
    <row r="697" spans="1:6">
      <c r="A697">
        <v>29</v>
      </c>
      <c r="B697">
        <v>-88.790999999999997</v>
      </c>
      <c r="C697">
        <v>927</v>
      </c>
      <c r="D697">
        <v>175000</v>
      </c>
      <c r="E697">
        <v>81</v>
      </c>
      <c r="F697" s="3">
        <v>81.158508972677566</v>
      </c>
    </row>
    <row r="698" spans="1:6">
      <c r="A698">
        <v>30</v>
      </c>
      <c r="B698">
        <v>-88.671999999999997</v>
      </c>
      <c r="C698">
        <v>927</v>
      </c>
      <c r="D698">
        <v>175000</v>
      </c>
      <c r="E698">
        <v>85</v>
      </c>
      <c r="F698" s="3">
        <v>81.148653020783769</v>
      </c>
    </row>
    <row r="699" spans="1:6">
      <c r="A699">
        <v>31</v>
      </c>
      <c r="B699">
        <v>-88.56</v>
      </c>
      <c r="C699">
        <v>927</v>
      </c>
      <c r="D699">
        <v>175000</v>
      </c>
      <c r="E699">
        <v>94</v>
      </c>
      <c r="F699" s="3">
        <v>81.146784029060214</v>
      </c>
    </row>
    <row r="700" spans="1:6">
      <c r="A700">
        <v>32</v>
      </c>
      <c r="B700">
        <v>-88.451999999999998</v>
      </c>
      <c r="C700">
        <v>927</v>
      </c>
      <c r="D700">
        <v>175000</v>
      </c>
      <c r="E700">
        <v>83</v>
      </c>
      <c r="F700" s="3">
        <v>81.146434311737991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110</v>
      </c>
      <c r="B718" t="s">
        <v>89</v>
      </c>
      <c r="C718" t="s">
        <v>92</v>
      </c>
      <c r="D718" t="s">
        <v>109</v>
      </c>
      <c r="E718" t="s">
        <v>108</v>
      </c>
      <c r="F718" t="s">
        <v>129</v>
      </c>
    </row>
    <row r="719" spans="1:10">
      <c r="A719">
        <v>1</v>
      </c>
      <c r="B719">
        <v>-91.947999999999993</v>
      </c>
      <c r="C719">
        <v>927</v>
      </c>
      <c r="D719">
        <v>175000</v>
      </c>
      <c r="E719">
        <v>55</v>
      </c>
      <c r="F719" s="3">
        <v>81.789251441039767</v>
      </c>
      <c r="J719" t="s">
        <v>155</v>
      </c>
    </row>
    <row r="720" spans="1:10">
      <c r="A720">
        <v>2</v>
      </c>
      <c r="B720">
        <v>-91.838999999999999</v>
      </c>
      <c r="C720">
        <v>927</v>
      </c>
      <c r="D720">
        <v>175000</v>
      </c>
      <c r="E720">
        <v>70</v>
      </c>
      <c r="F720" s="3">
        <v>81.795215864046241</v>
      </c>
    </row>
    <row r="721" spans="1:6">
      <c r="A721">
        <v>3</v>
      </c>
      <c r="B721">
        <v>-91.724000000000004</v>
      </c>
      <c r="C721">
        <v>927</v>
      </c>
      <c r="D721">
        <v>175000</v>
      </c>
      <c r="E721">
        <v>73</v>
      </c>
      <c r="F721" s="3">
        <v>81.820592345860433</v>
      </c>
    </row>
    <row r="722" spans="1:6">
      <c r="A722">
        <v>4</v>
      </c>
      <c r="B722">
        <v>-91.611999999999995</v>
      </c>
      <c r="C722">
        <v>927</v>
      </c>
      <c r="D722">
        <v>175000</v>
      </c>
      <c r="E722">
        <v>80</v>
      </c>
      <c r="F722" s="3">
        <v>81.910330073888773</v>
      </c>
    </row>
    <row r="723" spans="1:6">
      <c r="A723">
        <v>5</v>
      </c>
      <c r="B723">
        <v>-91.5</v>
      </c>
      <c r="C723">
        <v>927</v>
      </c>
      <c r="D723">
        <v>175000</v>
      </c>
      <c r="E723">
        <v>63</v>
      </c>
      <c r="F723" s="3">
        <v>82.197955073973446</v>
      </c>
    </row>
    <row r="724" spans="1:6">
      <c r="A724">
        <v>6</v>
      </c>
      <c r="B724">
        <v>-91.394000000000005</v>
      </c>
      <c r="C724">
        <v>927</v>
      </c>
      <c r="D724">
        <v>175000</v>
      </c>
      <c r="E724">
        <v>90</v>
      </c>
      <c r="F724" s="3">
        <v>82.954711032823184</v>
      </c>
    </row>
    <row r="725" spans="1:6">
      <c r="A725">
        <v>7</v>
      </c>
      <c r="B725">
        <v>-91.281000000000006</v>
      </c>
      <c r="C725">
        <v>927</v>
      </c>
      <c r="D725">
        <v>175000</v>
      </c>
      <c r="E725">
        <v>103</v>
      </c>
      <c r="F725" s="3">
        <v>84.993927446086857</v>
      </c>
    </row>
    <row r="726" spans="1:6">
      <c r="A726">
        <v>8</v>
      </c>
      <c r="B726">
        <v>-91.165000000000006</v>
      </c>
      <c r="C726">
        <v>927</v>
      </c>
      <c r="D726">
        <v>175000</v>
      </c>
      <c r="E726">
        <v>86</v>
      </c>
      <c r="F726" s="3">
        <v>89.883256198470633</v>
      </c>
    </row>
    <row r="727" spans="1:6">
      <c r="A727">
        <v>9</v>
      </c>
      <c r="B727">
        <v>-91.049000000000007</v>
      </c>
      <c r="C727">
        <v>927</v>
      </c>
      <c r="D727">
        <v>175000</v>
      </c>
      <c r="E727">
        <v>103</v>
      </c>
      <c r="F727" s="3">
        <v>100.050559181523</v>
      </c>
    </row>
    <row r="728" spans="1:6">
      <c r="A728">
        <v>10</v>
      </c>
      <c r="B728">
        <v>-90.933999999999997</v>
      </c>
      <c r="C728">
        <v>927</v>
      </c>
      <c r="D728">
        <v>175000</v>
      </c>
      <c r="E728">
        <v>116</v>
      </c>
      <c r="F728" s="3">
        <v>118.39370681745812</v>
      </c>
    </row>
    <row r="729" spans="1:6">
      <c r="A729">
        <v>11</v>
      </c>
      <c r="B729">
        <v>-90.823999999999998</v>
      </c>
      <c r="C729">
        <v>927</v>
      </c>
      <c r="D729">
        <v>175000</v>
      </c>
      <c r="E729">
        <v>159</v>
      </c>
      <c r="F729" s="3">
        <v>145.96998243335048</v>
      </c>
    </row>
    <row r="730" spans="1:6">
      <c r="A730">
        <v>12</v>
      </c>
      <c r="B730">
        <v>-90.709000000000003</v>
      </c>
      <c r="C730">
        <v>927</v>
      </c>
      <c r="D730">
        <v>175000</v>
      </c>
      <c r="E730">
        <v>176</v>
      </c>
      <c r="F730" s="3">
        <v>185.37995621693892</v>
      </c>
    </row>
    <row r="731" spans="1:6">
      <c r="A731">
        <v>13</v>
      </c>
      <c r="B731">
        <v>-90.594999999999999</v>
      </c>
      <c r="C731">
        <v>927</v>
      </c>
      <c r="D731">
        <v>175000</v>
      </c>
      <c r="E731">
        <v>220</v>
      </c>
      <c r="F731" s="3">
        <v>231.05908108040759</v>
      </c>
    </row>
    <row r="732" spans="1:6">
      <c r="A732">
        <v>14</v>
      </c>
      <c r="B732">
        <v>-90.486999999999995</v>
      </c>
      <c r="C732">
        <v>927</v>
      </c>
      <c r="D732">
        <v>175000</v>
      </c>
      <c r="E732">
        <v>262</v>
      </c>
      <c r="F732" s="3">
        <v>272.63801993827974</v>
      </c>
    </row>
    <row r="733" spans="1:6">
      <c r="A733">
        <v>15</v>
      </c>
      <c r="B733">
        <v>-90.372</v>
      </c>
      <c r="C733">
        <v>927</v>
      </c>
      <c r="D733">
        <v>175000</v>
      </c>
      <c r="E733">
        <v>336</v>
      </c>
      <c r="F733" s="3">
        <v>304.48208483214779</v>
      </c>
    </row>
    <row r="734" spans="1:6">
      <c r="A734">
        <v>16</v>
      </c>
      <c r="B734">
        <v>-90.256</v>
      </c>
      <c r="C734">
        <v>927</v>
      </c>
      <c r="D734">
        <v>175000</v>
      </c>
      <c r="E734">
        <v>303</v>
      </c>
      <c r="F734" s="3">
        <v>314.38217445562771</v>
      </c>
    </row>
    <row r="735" spans="1:6">
      <c r="A735">
        <v>17</v>
      </c>
      <c r="B735">
        <v>-90.14</v>
      </c>
      <c r="C735">
        <v>927</v>
      </c>
      <c r="D735">
        <v>175000</v>
      </c>
      <c r="E735">
        <v>331</v>
      </c>
      <c r="F735" s="3">
        <v>298.84263580981826</v>
      </c>
    </row>
    <row r="736" spans="1:6">
      <c r="A736">
        <v>18</v>
      </c>
      <c r="B736">
        <v>-90.025000000000006</v>
      </c>
      <c r="C736">
        <v>927</v>
      </c>
      <c r="D736">
        <v>175000</v>
      </c>
      <c r="E736">
        <v>248</v>
      </c>
      <c r="F736" s="3">
        <v>263.13442575360261</v>
      </c>
    </row>
    <row r="737" spans="1:6">
      <c r="A737">
        <v>19</v>
      </c>
      <c r="B737">
        <v>-89.918999999999997</v>
      </c>
      <c r="C737">
        <v>927</v>
      </c>
      <c r="D737">
        <v>175000</v>
      </c>
      <c r="E737">
        <v>213</v>
      </c>
      <c r="F737" s="3">
        <v>221.09557643084256</v>
      </c>
    </row>
    <row r="738" spans="1:6">
      <c r="A738">
        <v>20</v>
      </c>
      <c r="B738">
        <v>-89.805999999999997</v>
      </c>
      <c r="C738">
        <v>927</v>
      </c>
      <c r="D738">
        <v>175000</v>
      </c>
      <c r="E738">
        <v>166</v>
      </c>
      <c r="F738" s="3">
        <v>176.6063083661754</v>
      </c>
    </row>
    <row r="739" spans="1:6">
      <c r="A739">
        <v>21</v>
      </c>
      <c r="B739">
        <v>-89.691000000000003</v>
      </c>
      <c r="C739">
        <v>927</v>
      </c>
      <c r="D739">
        <v>175000</v>
      </c>
      <c r="E739">
        <v>148</v>
      </c>
      <c r="F739" s="3">
        <v>139.2247414867476</v>
      </c>
    </row>
    <row r="740" spans="1:6">
      <c r="A740">
        <v>22</v>
      </c>
      <c r="B740">
        <v>-89.576999999999998</v>
      </c>
      <c r="C740">
        <v>927</v>
      </c>
      <c r="D740">
        <v>175000</v>
      </c>
      <c r="E740">
        <v>107</v>
      </c>
      <c r="F740" s="3">
        <v>113.1153804420226</v>
      </c>
    </row>
    <row r="741" spans="1:6">
      <c r="A741">
        <v>23</v>
      </c>
      <c r="B741">
        <v>-89.457999999999998</v>
      </c>
      <c r="C741">
        <v>927</v>
      </c>
      <c r="D741">
        <v>175000</v>
      </c>
      <c r="E741">
        <v>119</v>
      </c>
      <c r="F741" s="3">
        <v>96.603144218416645</v>
      </c>
    </row>
    <row r="742" spans="1:6">
      <c r="A742">
        <v>24</v>
      </c>
      <c r="B742">
        <v>-89.341999999999999</v>
      </c>
      <c r="C742">
        <v>927</v>
      </c>
      <c r="D742">
        <v>175000</v>
      </c>
      <c r="E742">
        <v>90</v>
      </c>
      <c r="F742" s="3">
        <v>88.157746192211292</v>
      </c>
    </row>
    <row r="743" spans="1:6">
      <c r="A743">
        <v>25</v>
      </c>
      <c r="B743">
        <v>-89.234999999999999</v>
      </c>
      <c r="C743">
        <v>927</v>
      </c>
      <c r="D743">
        <v>175000</v>
      </c>
      <c r="E743">
        <v>89</v>
      </c>
      <c r="F743" s="3">
        <v>84.433917326619692</v>
      </c>
    </row>
    <row r="744" spans="1:6">
      <c r="A744">
        <v>26</v>
      </c>
      <c r="B744">
        <v>-89.13</v>
      </c>
      <c r="C744">
        <v>927</v>
      </c>
      <c r="D744">
        <v>175000</v>
      </c>
      <c r="E744">
        <v>84</v>
      </c>
      <c r="F744" s="3">
        <v>82.805686689092184</v>
      </c>
    </row>
    <row r="745" spans="1:6">
      <c r="A745">
        <v>27</v>
      </c>
      <c r="B745">
        <v>-89.016000000000005</v>
      </c>
      <c r="C745">
        <v>927</v>
      </c>
      <c r="D745">
        <v>175000</v>
      </c>
      <c r="E745">
        <v>92</v>
      </c>
      <c r="F745" s="3">
        <v>82.112629274347995</v>
      </c>
    </row>
    <row r="746" spans="1:6">
      <c r="A746">
        <v>28</v>
      </c>
      <c r="B746">
        <v>-88.896000000000001</v>
      </c>
      <c r="C746">
        <v>927</v>
      </c>
      <c r="D746">
        <v>175000</v>
      </c>
      <c r="E746">
        <v>102</v>
      </c>
      <c r="F746" s="3">
        <v>81.874424852345953</v>
      </c>
    </row>
    <row r="747" spans="1:6">
      <c r="A747">
        <v>29</v>
      </c>
      <c r="B747">
        <v>-88.790999999999997</v>
      </c>
      <c r="C747">
        <v>927</v>
      </c>
      <c r="D747">
        <v>175000</v>
      </c>
      <c r="E747">
        <v>95</v>
      </c>
      <c r="F747" s="3">
        <v>81.812324774698496</v>
      </c>
    </row>
    <row r="748" spans="1:6">
      <c r="A748">
        <v>30</v>
      </c>
      <c r="B748">
        <v>-88.671999999999997</v>
      </c>
      <c r="C748">
        <v>927</v>
      </c>
      <c r="D748">
        <v>175000</v>
      </c>
      <c r="E748">
        <v>100</v>
      </c>
      <c r="F748" s="3">
        <v>81.792864396843157</v>
      </c>
    </row>
    <row r="749" spans="1:6">
      <c r="A749">
        <v>31</v>
      </c>
      <c r="B749">
        <v>-88.56</v>
      </c>
      <c r="C749">
        <v>927</v>
      </c>
      <c r="D749">
        <v>175000</v>
      </c>
      <c r="E749">
        <v>97</v>
      </c>
      <c r="F749" s="3">
        <v>81.788637255683639</v>
      </c>
    </row>
    <row r="750" spans="1:6">
      <c r="A750">
        <v>32</v>
      </c>
      <c r="B750">
        <v>-88.451999999999998</v>
      </c>
      <c r="C750">
        <v>927</v>
      </c>
      <c r="D750">
        <v>175000</v>
      </c>
      <c r="E750">
        <v>74</v>
      </c>
      <c r="F750" s="3">
        <v>81.787729620115172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110</v>
      </c>
      <c r="B768" t="s">
        <v>89</v>
      </c>
      <c r="C768" t="s">
        <v>92</v>
      </c>
      <c r="D768" t="s">
        <v>109</v>
      </c>
      <c r="E768" t="s">
        <v>108</v>
      </c>
      <c r="F768" t="s">
        <v>129</v>
      </c>
    </row>
    <row r="769" spans="1:10">
      <c r="A769">
        <v>1</v>
      </c>
      <c r="B769">
        <v>-91.947999999999993</v>
      </c>
      <c r="C769">
        <v>926</v>
      </c>
      <c r="D769">
        <v>175000</v>
      </c>
      <c r="E769">
        <v>75</v>
      </c>
      <c r="F769" s="3">
        <v>80.652930334088509</v>
      </c>
      <c r="J769" t="s">
        <v>156</v>
      </c>
    </row>
    <row r="770" spans="1:10">
      <c r="A770">
        <v>2</v>
      </c>
      <c r="B770">
        <v>-91.838999999999999</v>
      </c>
      <c r="C770">
        <v>926</v>
      </c>
      <c r="D770">
        <v>175000</v>
      </c>
      <c r="E770">
        <v>59</v>
      </c>
      <c r="F770" s="3">
        <v>80.663005095581084</v>
      </c>
    </row>
    <row r="771" spans="1:10">
      <c r="A771">
        <v>3</v>
      </c>
      <c r="B771">
        <v>-91.724000000000004</v>
      </c>
      <c r="C771">
        <v>926</v>
      </c>
      <c r="D771">
        <v>175000</v>
      </c>
      <c r="E771">
        <v>74</v>
      </c>
      <c r="F771" s="3">
        <v>80.703249219282839</v>
      </c>
    </row>
    <row r="772" spans="1:10">
      <c r="A772">
        <v>4</v>
      </c>
      <c r="B772">
        <v>-91.611999999999995</v>
      </c>
      <c r="C772">
        <v>926</v>
      </c>
      <c r="D772">
        <v>175000</v>
      </c>
      <c r="E772">
        <v>71</v>
      </c>
      <c r="F772" s="3">
        <v>80.837299699068311</v>
      </c>
    </row>
    <row r="773" spans="1:10">
      <c r="A773">
        <v>5</v>
      </c>
      <c r="B773">
        <v>-91.5</v>
      </c>
      <c r="C773">
        <v>926</v>
      </c>
      <c r="D773">
        <v>175000</v>
      </c>
      <c r="E773">
        <v>62</v>
      </c>
      <c r="F773" s="3">
        <v>81.243400534901895</v>
      </c>
    </row>
    <row r="774" spans="1:10">
      <c r="A774">
        <v>6</v>
      </c>
      <c r="B774">
        <v>-91.394000000000005</v>
      </c>
      <c r="C774">
        <v>926</v>
      </c>
      <c r="D774">
        <v>175000</v>
      </c>
      <c r="E774">
        <v>74</v>
      </c>
      <c r="F774" s="3">
        <v>82.258073999222248</v>
      </c>
    </row>
    <row r="775" spans="1:10">
      <c r="A775">
        <v>7</v>
      </c>
      <c r="B775">
        <v>-91.281000000000006</v>
      </c>
      <c r="C775">
        <v>926</v>
      </c>
      <c r="D775">
        <v>175000</v>
      </c>
      <c r="E775">
        <v>97</v>
      </c>
      <c r="F775" s="3">
        <v>84.858661928267807</v>
      </c>
    </row>
    <row r="776" spans="1:10">
      <c r="A776">
        <v>8</v>
      </c>
      <c r="B776">
        <v>-91.165000000000006</v>
      </c>
      <c r="C776">
        <v>926</v>
      </c>
      <c r="D776">
        <v>175000</v>
      </c>
      <c r="E776">
        <v>94</v>
      </c>
      <c r="F776" s="3">
        <v>90.794276844763857</v>
      </c>
    </row>
    <row r="777" spans="1:10">
      <c r="A777">
        <v>9</v>
      </c>
      <c r="B777">
        <v>-91.049000000000007</v>
      </c>
      <c r="C777">
        <v>926</v>
      </c>
      <c r="D777">
        <v>175000</v>
      </c>
      <c r="E777">
        <v>98</v>
      </c>
      <c r="F777" s="3">
        <v>102.57055023308195</v>
      </c>
    </row>
    <row r="778" spans="1:10">
      <c r="A778">
        <v>10</v>
      </c>
      <c r="B778">
        <v>-90.933999999999997</v>
      </c>
      <c r="C778">
        <v>926</v>
      </c>
      <c r="D778">
        <v>175000</v>
      </c>
      <c r="E778">
        <v>119</v>
      </c>
      <c r="F778" s="3">
        <v>122.89436606223607</v>
      </c>
    </row>
    <row r="779" spans="1:10">
      <c r="A779">
        <v>11</v>
      </c>
      <c r="B779">
        <v>-90.823999999999998</v>
      </c>
      <c r="C779">
        <v>926</v>
      </c>
      <c r="D779">
        <v>175000</v>
      </c>
      <c r="E779">
        <v>149</v>
      </c>
      <c r="F779" s="3">
        <v>152.21022734462204</v>
      </c>
    </row>
    <row r="780" spans="1:10">
      <c r="A780">
        <v>12</v>
      </c>
      <c r="B780">
        <v>-90.709000000000003</v>
      </c>
      <c r="C780">
        <v>926</v>
      </c>
      <c r="D780">
        <v>175000</v>
      </c>
      <c r="E780">
        <v>183</v>
      </c>
      <c r="F780" s="3">
        <v>192.43161232234314</v>
      </c>
    </row>
    <row r="781" spans="1:10">
      <c r="A781">
        <v>13</v>
      </c>
      <c r="B781">
        <v>-90.594999999999999</v>
      </c>
      <c r="C781">
        <v>926</v>
      </c>
      <c r="D781">
        <v>175000</v>
      </c>
      <c r="E781">
        <v>257</v>
      </c>
      <c r="F781" s="3">
        <v>237.09760345307899</v>
      </c>
    </row>
    <row r="782" spans="1:10">
      <c r="A782">
        <v>14</v>
      </c>
      <c r="B782">
        <v>-90.486999999999995</v>
      </c>
      <c r="C782">
        <v>926</v>
      </c>
      <c r="D782">
        <v>175000</v>
      </c>
      <c r="E782">
        <v>278</v>
      </c>
      <c r="F782" s="3">
        <v>275.82407473496153</v>
      </c>
    </row>
    <row r="783" spans="1:10">
      <c r="A783">
        <v>15</v>
      </c>
      <c r="B783">
        <v>-90.372</v>
      </c>
      <c r="C783">
        <v>926</v>
      </c>
      <c r="D783">
        <v>175000</v>
      </c>
      <c r="E783">
        <v>321</v>
      </c>
      <c r="F783" s="3">
        <v>303.23609207583536</v>
      </c>
    </row>
    <row r="784" spans="1:10">
      <c r="A784">
        <v>16</v>
      </c>
      <c r="B784">
        <v>-90.256</v>
      </c>
      <c r="C784">
        <v>926</v>
      </c>
      <c r="D784">
        <v>175000</v>
      </c>
      <c r="E784">
        <v>287</v>
      </c>
      <c r="F784" s="3">
        <v>308.59940691479363</v>
      </c>
    </row>
    <row r="785" spans="1:6">
      <c r="A785">
        <v>17</v>
      </c>
      <c r="B785">
        <v>-90.14</v>
      </c>
      <c r="C785">
        <v>926</v>
      </c>
      <c r="D785">
        <v>175000</v>
      </c>
      <c r="E785">
        <v>287</v>
      </c>
      <c r="F785" s="3">
        <v>289.93720624268809</v>
      </c>
    </row>
    <row r="786" spans="1:6">
      <c r="A786">
        <v>18</v>
      </c>
      <c r="B786">
        <v>-90.025000000000006</v>
      </c>
      <c r="C786">
        <v>926</v>
      </c>
      <c r="D786">
        <v>175000</v>
      </c>
      <c r="E786">
        <v>254</v>
      </c>
      <c r="F786" s="3">
        <v>253.29025881403714</v>
      </c>
    </row>
    <row r="787" spans="1:6">
      <c r="A787">
        <v>19</v>
      </c>
      <c r="B787">
        <v>-89.918999999999997</v>
      </c>
      <c r="C787">
        <v>926</v>
      </c>
      <c r="D787">
        <v>175000</v>
      </c>
      <c r="E787">
        <v>214</v>
      </c>
      <c r="F787" s="3">
        <v>212.10963445408186</v>
      </c>
    </row>
    <row r="788" spans="1:6">
      <c r="A788">
        <v>20</v>
      </c>
      <c r="B788">
        <v>-89.805999999999997</v>
      </c>
      <c r="C788">
        <v>926</v>
      </c>
      <c r="D788">
        <v>175000</v>
      </c>
      <c r="E788">
        <v>178</v>
      </c>
      <c r="F788" s="3">
        <v>169.57153657894355</v>
      </c>
    </row>
    <row r="789" spans="1:6">
      <c r="A789">
        <v>21</v>
      </c>
      <c r="B789">
        <v>-89.691000000000003</v>
      </c>
      <c r="C789">
        <v>926</v>
      </c>
      <c r="D789">
        <v>175000</v>
      </c>
      <c r="E789">
        <v>122</v>
      </c>
      <c r="F789" s="3">
        <v>134.35312715278025</v>
      </c>
    </row>
    <row r="790" spans="1:6">
      <c r="A790">
        <v>22</v>
      </c>
      <c r="B790">
        <v>-89.576999999999998</v>
      </c>
      <c r="C790">
        <v>926</v>
      </c>
      <c r="D790">
        <v>175000</v>
      </c>
      <c r="E790">
        <v>108</v>
      </c>
      <c r="F790" s="3">
        <v>109.95084348683233</v>
      </c>
    </row>
    <row r="791" spans="1:6">
      <c r="A791">
        <v>23</v>
      </c>
      <c r="B791">
        <v>-89.457999999999998</v>
      </c>
      <c r="C791">
        <v>926</v>
      </c>
      <c r="D791">
        <v>175000</v>
      </c>
      <c r="E791">
        <v>104</v>
      </c>
      <c r="F791" s="3">
        <v>94.560571918613931</v>
      </c>
    </row>
    <row r="792" spans="1:6">
      <c r="A792">
        <v>24</v>
      </c>
      <c r="B792">
        <v>-89.341999999999999</v>
      </c>
      <c r="C792">
        <v>926</v>
      </c>
      <c r="D792">
        <v>175000</v>
      </c>
      <c r="E792">
        <v>105</v>
      </c>
      <c r="F792" s="3">
        <v>86.674342070973495</v>
      </c>
    </row>
    <row r="793" spans="1:6">
      <c r="A793">
        <v>25</v>
      </c>
      <c r="B793">
        <v>-89.234999999999999</v>
      </c>
      <c r="C793">
        <v>926</v>
      </c>
      <c r="D793">
        <v>175000</v>
      </c>
      <c r="E793">
        <v>94</v>
      </c>
      <c r="F793" s="3">
        <v>83.17694622498837</v>
      </c>
    </row>
    <row r="794" spans="1:6">
      <c r="A794">
        <v>26</v>
      </c>
      <c r="B794">
        <v>-89.13</v>
      </c>
      <c r="C794">
        <v>926</v>
      </c>
      <c r="D794">
        <v>175000</v>
      </c>
      <c r="E794">
        <v>86</v>
      </c>
      <c r="F794" s="3">
        <v>81.634125101218615</v>
      </c>
    </row>
    <row r="795" spans="1:6">
      <c r="A795">
        <v>27</v>
      </c>
      <c r="B795">
        <v>-89.016000000000005</v>
      </c>
      <c r="C795">
        <v>926</v>
      </c>
      <c r="D795">
        <v>175000</v>
      </c>
      <c r="E795">
        <v>78</v>
      </c>
      <c r="F795" s="3">
        <v>80.969314322760965</v>
      </c>
    </row>
    <row r="796" spans="1:6">
      <c r="A796">
        <v>28</v>
      </c>
      <c r="B796">
        <v>-88.896000000000001</v>
      </c>
      <c r="C796">
        <v>926</v>
      </c>
      <c r="D796">
        <v>175000</v>
      </c>
      <c r="E796">
        <v>96</v>
      </c>
      <c r="F796" s="3">
        <v>80.736979065744578</v>
      </c>
    </row>
    <row r="797" spans="1:6">
      <c r="A797">
        <v>29</v>
      </c>
      <c r="B797">
        <v>-88.790999999999997</v>
      </c>
      <c r="C797">
        <v>926</v>
      </c>
      <c r="D797">
        <v>175000</v>
      </c>
      <c r="E797">
        <v>87</v>
      </c>
      <c r="F797" s="3">
        <v>80.675178850264729</v>
      </c>
    </row>
    <row r="798" spans="1:6">
      <c r="A798">
        <v>30</v>
      </c>
      <c r="B798">
        <v>-88.671999999999997</v>
      </c>
      <c r="C798">
        <v>926</v>
      </c>
      <c r="D798">
        <v>175000</v>
      </c>
      <c r="E798">
        <v>81</v>
      </c>
      <c r="F798" s="3">
        <v>80.655375588699627</v>
      </c>
    </row>
    <row r="799" spans="1:6">
      <c r="A799">
        <v>31</v>
      </c>
      <c r="B799">
        <v>-88.56</v>
      </c>
      <c r="C799">
        <v>926</v>
      </c>
      <c r="D799">
        <v>175000</v>
      </c>
      <c r="E799">
        <v>98</v>
      </c>
      <c r="F799" s="3">
        <v>80.650954787572303</v>
      </c>
    </row>
    <row r="800" spans="1:6">
      <c r="A800">
        <v>32</v>
      </c>
      <c r="B800">
        <v>-88.451999999999998</v>
      </c>
      <c r="C800">
        <v>926</v>
      </c>
      <c r="D800">
        <v>175000</v>
      </c>
      <c r="E800">
        <v>112</v>
      </c>
      <c r="F800" s="3">
        <v>80.649977454690102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110</v>
      </c>
      <c r="B818" t="s">
        <v>89</v>
      </c>
      <c r="C818" t="s">
        <v>92</v>
      </c>
      <c r="D818" t="s">
        <v>109</v>
      </c>
      <c r="E818" t="s">
        <v>108</v>
      </c>
      <c r="F818" t="s">
        <v>129</v>
      </c>
    </row>
    <row r="819" spans="1:10">
      <c r="A819">
        <v>1</v>
      </c>
      <c r="B819">
        <v>-91.947999999999993</v>
      </c>
      <c r="C819">
        <v>929</v>
      </c>
      <c r="D819">
        <v>175000</v>
      </c>
      <c r="E819">
        <v>48</v>
      </c>
      <c r="F819" s="3">
        <v>78.287994447322987</v>
      </c>
      <c r="J819" t="s">
        <v>157</v>
      </c>
    </row>
    <row r="820" spans="1:10">
      <c r="A820">
        <v>2</v>
      </c>
      <c r="B820">
        <v>-91.838999999999999</v>
      </c>
      <c r="C820">
        <v>929</v>
      </c>
      <c r="D820">
        <v>175000</v>
      </c>
      <c r="E820">
        <v>72</v>
      </c>
      <c r="F820" s="3">
        <v>78.294110749231479</v>
      </c>
    </row>
    <row r="821" spans="1:10">
      <c r="A821">
        <v>3</v>
      </c>
      <c r="B821">
        <v>-91.724000000000004</v>
      </c>
      <c r="C821">
        <v>929</v>
      </c>
      <c r="D821">
        <v>175000</v>
      </c>
      <c r="E821">
        <v>58</v>
      </c>
      <c r="F821" s="3">
        <v>78.319851343274351</v>
      </c>
    </row>
    <row r="822" spans="1:10">
      <c r="A822">
        <v>4</v>
      </c>
      <c r="B822">
        <v>-91.611999999999995</v>
      </c>
      <c r="C822">
        <v>929</v>
      </c>
      <c r="D822">
        <v>175000</v>
      </c>
      <c r="E822">
        <v>75</v>
      </c>
      <c r="F822" s="3">
        <v>78.409878709112917</v>
      </c>
    </row>
    <row r="823" spans="1:10">
      <c r="A823">
        <v>5</v>
      </c>
      <c r="B823">
        <v>-91.5</v>
      </c>
      <c r="C823">
        <v>929</v>
      </c>
      <c r="D823">
        <v>175000</v>
      </c>
      <c r="E823">
        <v>77</v>
      </c>
      <c r="F823" s="3">
        <v>78.695237888390324</v>
      </c>
    </row>
    <row r="824" spans="1:10">
      <c r="A824">
        <v>6</v>
      </c>
      <c r="B824">
        <v>-91.394000000000005</v>
      </c>
      <c r="C824">
        <v>929</v>
      </c>
      <c r="D824">
        <v>175000</v>
      </c>
      <c r="E824">
        <v>80</v>
      </c>
      <c r="F824" s="3">
        <v>79.437857007867038</v>
      </c>
    </row>
    <row r="825" spans="1:10">
      <c r="A825">
        <v>7</v>
      </c>
      <c r="B825">
        <v>-91.281000000000006</v>
      </c>
      <c r="C825">
        <v>929</v>
      </c>
      <c r="D825">
        <v>175000</v>
      </c>
      <c r="E825">
        <v>75</v>
      </c>
      <c r="F825" s="3">
        <v>81.416163737181691</v>
      </c>
    </row>
    <row r="826" spans="1:10">
      <c r="A826">
        <v>8</v>
      </c>
      <c r="B826">
        <v>-91.165000000000006</v>
      </c>
      <c r="C826">
        <v>929</v>
      </c>
      <c r="D826">
        <v>175000</v>
      </c>
      <c r="E826">
        <v>78</v>
      </c>
      <c r="F826" s="3">
        <v>86.101675276299204</v>
      </c>
    </row>
    <row r="827" spans="1:10">
      <c r="A827">
        <v>9</v>
      </c>
      <c r="B827">
        <v>-91.049000000000007</v>
      </c>
      <c r="C827">
        <v>929</v>
      </c>
      <c r="D827">
        <v>175000</v>
      </c>
      <c r="E827">
        <v>96</v>
      </c>
      <c r="F827" s="3">
        <v>95.720856896639106</v>
      </c>
    </row>
    <row r="828" spans="1:10">
      <c r="A828">
        <v>10</v>
      </c>
      <c r="B828">
        <v>-90.933999999999997</v>
      </c>
      <c r="C828">
        <v>929</v>
      </c>
      <c r="D828">
        <v>175000</v>
      </c>
      <c r="E828">
        <v>113</v>
      </c>
      <c r="F828" s="3">
        <v>112.84363935090113</v>
      </c>
    </row>
    <row r="829" spans="1:10">
      <c r="A829">
        <v>11</v>
      </c>
      <c r="B829">
        <v>-90.823999999999998</v>
      </c>
      <c r="C829">
        <v>929</v>
      </c>
      <c r="D829">
        <v>175000</v>
      </c>
      <c r="E829">
        <v>156</v>
      </c>
      <c r="F829" s="3">
        <v>138.22764681535006</v>
      </c>
    </row>
    <row r="830" spans="1:10">
      <c r="A830">
        <v>12</v>
      </c>
      <c r="B830">
        <v>-90.709000000000003</v>
      </c>
      <c r="C830">
        <v>929</v>
      </c>
      <c r="D830">
        <v>175000</v>
      </c>
      <c r="E830">
        <v>164</v>
      </c>
      <c r="F830" s="3">
        <v>173.94273869379987</v>
      </c>
    </row>
    <row r="831" spans="1:10">
      <c r="A831">
        <v>13</v>
      </c>
      <c r="B831">
        <v>-90.594999999999999</v>
      </c>
      <c r="C831">
        <v>929</v>
      </c>
      <c r="D831">
        <v>175000</v>
      </c>
      <c r="E831">
        <v>199</v>
      </c>
      <c r="F831" s="3">
        <v>214.57071474749179</v>
      </c>
    </row>
    <row r="832" spans="1:10">
      <c r="A832">
        <v>14</v>
      </c>
      <c r="B832">
        <v>-90.486999999999995</v>
      </c>
      <c r="C832">
        <v>929</v>
      </c>
      <c r="D832">
        <v>175000</v>
      </c>
      <c r="E832">
        <v>270</v>
      </c>
      <c r="F832" s="3">
        <v>250.66010308121099</v>
      </c>
    </row>
    <row r="833" spans="1:6">
      <c r="A833">
        <v>15</v>
      </c>
      <c r="B833">
        <v>-90.372</v>
      </c>
      <c r="C833">
        <v>929</v>
      </c>
      <c r="D833">
        <v>175000</v>
      </c>
      <c r="E833">
        <v>274</v>
      </c>
      <c r="F833" s="3">
        <v>277.10498565910223</v>
      </c>
    </row>
    <row r="834" spans="1:6">
      <c r="A834">
        <v>16</v>
      </c>
      <c r="B834">
        <v>-90.256</v>
      </c>
      <c r="C834">
        <v>929</v>
      </c>
      <c r="D834">
        <v>175000</v>
      </c>
      <c r="E834">
        <v>287</v>
      </c>
      <c r="F834" s="3">
        <v>283.51422516079612</v>
      </c>
    </row>
    <row r="835" spans="1:6">
      <c r="A835">
        <v>17</v>
      </c>
      <c r="B835">
        <v>-90.14</v>
      </c>
      <c r="C835">
        <v>929</v>
      </c>
      <c r="D835">
        <v>175000</v>
      </c>
      <c r="E835">
        <v>266</v>
      </c>
      <c r="F835" s="3">
        <v>267.54637431515135</v>
      </c>
    </row>
    <row r="836" spans="1:6">
      <c r="A836">
        <v>18</v>
      </c>
      <c r="B836">
        <v>-90.025000000000006</v>
      </c>
      <c r="C836">
        <v>929</v>
      </c>
      <c r="D836">
        <v>175000</v>
      </c>
      <c r="E836">
        <v>256</v>
      </c>
      <c r="F836" s="3">
        <v>234.55044545844416</v>
      </c>
    </row>
    <row r="837" spans="1:6">
      <c r="A837">
        <v>19</v>
      </c>
      <c r="B837">
        <v>-89.918999999999997</v>
      </c>
      <c r="C837">
        <v>929</v>
      </c>
      <c r="D837">
        <v>175000</v>
      </c>
      <c r="E837">
        <v>178</v>
      </c>
      <c r="F837" s="3">
        <v>197.01500910170549</v>
      </c>
    </row>
    <row r="838" spans="1:6">
      <c r="A838">
        <v>20</v>
      </c>
      <c r="B838">
        <v>-89.805999999999997</v>
      </c>
      <c r="C838">
        <v>929</v>
      </c>
      <c r="D838">
        <v>175000</v>
      </c>
      <c r="E838">
        <v>147</v>
      </c>
      <c r="F838" s="3">
        <v>158.15107410157088</v>
      </c>
    </row>
    <row r="839" spans="1:6">
      <c r="A839">
        <v>21</v>
      </c>
      <c r="B839">
        <v>-89.691000000000003</v>
      </c>
      <c r="C839">
        <v>929</v>
      </c>
      <c r="D839">
        <v>175000</v>
      </c>
      <c r="E839">
        <v>132</v>
      </c>
      <c r="F839" s="3">
        <v>126.08421271464599</v>
      </c>
    </row>
    <row r="840" spans="1:6">
      <c r="A840">
        <v>22</v>
      </c>
      <c r="B840">
        <v>-89.576999999999998</v>
      </c>
      <c r="C840">
        <v>929</v>
      </c>
      <c r="D840">
        <v>175000</v>
      </c>
      <c r="E840">
        <v>106</v>
      </c>
      <c r="F840" s="3">
        <v>104.04419011867219</v>
      </c>
    </row>
    <row r="841" spans="1:6">
      <c r="A841">
        <v>23</v>
      </c>
      <c r="B841">
        <v>-89.457999999999998</v>
      </c>
      <c r="C841">
        <v>929</v>
      </c>
      <c r="D841">
        <v>175000</v>
      </c>
      <c r="E841">
        <v>104</v>
      </c>
      <c r="F841" s="3">
        <v>90.314335533760271</v>
      </c>
    </row>
    <row r="842" spans="1:6">
      <c r="A842">
        <v>24</v>
      </c>
      <c r="B842">
        <v>-89.341999999999999</v>
      </c>
      <c r="C842">
        <v>929</v>
      </c>
      <c r="D842">
        <v>175000</v>
      </c>
      <c r="E842">
        <v>88</v>
      </c>
      <c r="F842" s="3">
        <v>83.393971189546832</v>
      </c>
    </row>
    <row r="843" spans="1:6">
      <c r="A843">
        <v>25</v>
      </c>
      <c r="B843">
        <v>-89.234999999999999</v>
      </c>
      <c r="C843">
        <v>929</v>
      </c>
      <c r="D843">
        <v>175000</v>
      </c>
      <c r="E843">
        <v>84</v>
      </c>
      <c r="F843" s="3">
        <v>80.383765450330287</v>
      </c>
    </row>
    <row r="844" spans="1:6">
      <c r="A844">
        <v>26</v>
      </c>
      <c r="B844">
        <v>-89.13</v>
      </c>
      <c r="C844">
        <v>929</v>
      </c>
      <c r="D844">
        <v>175000</v>
      </c>
      <c r="E844">
        <v>99</v>
      </c>
      <c r="F844" s="3">
        <v>79.084055707436463</v>
      </c>
    </row>
    <row r="845" spans="1:6">
      <c r="A845">
        <v>27</v>
      </c>
      <c r="B845">
        <v>-89.016000000000005</v>
      </c>
      <c r="C845">
        <v>929</v>
      </c>
      <c r="D845">
        <v>175000</v>
      </c>
      <c r="E845">
        <v>89</v>
      </c>
      <c r="F845" s="3">
        <v>78.537801183141966</v>
      </c>
    </row>
    <row r="846" spans="1:6">
      <c r="A846">
        <v>28</v>
      </c>
      <c r="B846">
        <v>-88.896000000000001</v>
      </c>
      <c r="C846">
        <v>929</v>
      </c>
      <c r="D846">
        <v>175000</v>
      </c>
      <c r="E846">
        <v>98</v>
      </c>
      <c r="F846" s="3">
        <v>78.352565837629825</v>
      </c>
    </row>
    <row r="847" spans="1:6">
      <c r="A847">
        <v>29</v>
      </c>
      <c r="B847">
        <v>-88.790999999999997</v>
      </c>
      <c r="C847">
        <v>929</v>
      </c>
      <c r="D847">
        <v>175000</v>
      </c>
      <c r="E847">
        <v>101</v>
      </c>
      <c r="F847" s="3">
        <v>78.304916010748585</v>
      </c>
    </row>
    <row r="848" spans="1:6">
      <c r="A848">
        <v>30</v>
      </c>
      <c r="B848">
        <v>-88.671999999999997</v>
      </c>
      <c r="C848">
        <v>929</v>
      </c>
      <c r="D848">
        <v>175000</v>
      </c>
      <c r="E848">
        <v>74</v>
      </c>
      <c r="F848" s="3">
        <v>78.290171049165224</v>
      </c>
    </row>
    <row r="849" spans="1:6">
      <c r="A849">
        <v>31</v>
      </c>
      <c r="B849">
        <v>-88.56</v>
      </c>
      <c r="C849">
        <v>929</v>
      </c>
      <c r="D849">
        <v>175000</v>
      </c>
      <c r="E849">
        <v>99</v>
      </c>
      <c r="F849" s="3">
        <v>78.287011218281947</v>
      </c>
    </row>
    <row r="850" spans="1:6">
      <c r="A850">
        <v>32</v>
      </c>
      <c r="B850">
        <v>-88.451999999999998</v>
      </c>
      <c r="C850">
        <v>929</v>
      </c>
      <c r="D850">
        <v>175000</v>
      </c>
      <c r="E850">
        <v>95</v>
      </c>
      <c r="F850" s="3">
        <v>78.28634140547166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110</v>
      </c>
      <c r="B868" t="s">
        <v>89</v>
      </c>
      <c r="C868" t="s">
        <v>92</v>
      </c>
      <c r="D868" t="s">
        <v>109</v>
      </c>
      <c r="E868" t="s">
        <v>108</v>
      </c>
      <c r="F868" t="s">
        <v>129</v>
      </c>
    </row>
    <row r="869" spans="1:10">
      <c r="A869">
        <v>1</v>
      </c>
      <c r="B869">
        <v>-91.947999999999993</v>
      </c>
      <c r="C869">
        <v>927</v>
      </c>
      <c r="D869">
        <v>175000</v>
      </c>
      <c r="E869">
        <v>45</v>
      </c>
      <c r="F869" s="3">
        <v>74.935354273161806</v>
      </c>
      <c r="J869" t="s">
        <v>158</v>
      </c>
    </row>
    <row r="870" spans="1:10">
      <c r="A870">
        <v>2</v>
      </c>
      <c r="B870">
        <v>-91.838999999999999</v>
      </c>
      <c r="C870">
        <v>927</v>
      </c>
      <c r="D870">
        <v>175000</v>
      </c>
      <c r="E870">
        <v>40</v>
      </c>
      <c r="F870" s="3">
        <v>74.937970166280422</v>
      </c>
    </row>
    <row r="871" spans="1:10">
      <c r="A871">
        <v>3</v>
      </c>
      <c r="B871">
        <v>-91.724000000000004</v>
      </c>
      <c r="C871">
        <v>927</v>
      </c>
      <c r="D871">
        <v>175000</v>
      </c>
      <c r="E871">
        <v>54</v>
      </c>
      <c r="F871" s="3">
        <v>74.950104079347923</v>
      </c>
    </row>
    <row r="872" spans="1:10">
      <c r="A872">
        <v>4</v>
      </c>
      <c r="B872">
        <v>-91.611999999999995</v>
      </c>
      <c r="C872">
        <v>927</v>
      </c>
      <c r="D872">
        <v>175000</v>
      </c>
      <c r="E872">
        <v>85</v>
      </c>
      <c r="F872" s="3">
        <v>74.996658235818785</v>
      </c>
    </row>
    <row r="873" spans="1:10">
      <c r="A873">
        <v>5</v>
      </c>
      <c r="B873">
        <v>-91.5</v>
      </c>
      <c r="C873">
        <v>927</v>
      </c>
      <c r="D873">
        <v>175000</v>
      </c>
      <c r="E873">
        <v>74</v>
      </c>
      <c r="F873" s="3">
        <v>75.157743354644936</v>
      </c>
    </row>
    <row r="874" spans="1:10">
      <c r="A874">
        <v>6</v>
      </c>
      <c r="B874">
        <v>-91.394000000000005</v>
      </c>
      <c r="C874">
        <v>927</v>
      </c>
      <c r="D874">
        <v>175000</v>
      </c>
      <c r="E874">
        <v>95</v>
      </c>
      <c r="F874" s="3">
        <v>75.612190235771678</v>
      </c>
    </row>
    <row r="875" spans="1:10">
      <c r="A875">
        <v>7</v>
      </c>
      <c r="B875">
        <v>-91.281000000000006</v>
      </c>
      <c r="C875">
        <v>927</v>
      </c>
      <c r="D875">
        <v>175000</v>
      </c>
      <c r="E875">
        <v>73</v>
      </c>
      <c r="F875" s="3">
        <v>76.922089524808428</v>
      </c>
    </row>
    <row r="876" spans="1:10">
      <c r="A876">
        <v>8</v>
      </c>
      <c r="B876">
        <v>-91.165000000000006</v>
      </c>
      <c r="C876">
        <v>927</v>
      </c>
      <c r="D876">
        <v>175000</v>
      </c>
      <c r="E876">
        <v>88</v>
      </c>
      <c r="F876" s="3">
        <v>80.276020243683021</v>
      </c>
    </row>
    <row r="877" spans="1:10">
      <c r="A877">
        <v>9</v>
      </c>
      <c r="B877">
        <v>-91.049000000000007</v>
      </c>
      <c r="C877">
        <v>927</v>
      </c>
      <c r="D877">
        <v>175000</v>
      </c>
      <c r="E877">
        <v>89</v>
      </c>
      <c r="F877" s="3">
        <v>87.697276956238937</v>
      </c>
    </row>
    <row r="878" spans="1:10">
      <c r="A878">
        <v>10</v>
      </c>
      <c r="B878">
        <v>-90.933999999999997</v>
      </c>
      <c r="C878">
        <v>927</v>
      </c>
      <c r="D878">
        <v>175000</v>
      </c>
      <c r="E878">
        <v>109</v>
      </c>
      <c r="F878" s="3">
        <v>101.8842676177086</v>
      </c>
    </row>
    <row r="879" spans="1:10">
      <c r="A879">
        <v>11</v>
      </c>
      <c r="B879">
        <v>-90.823999999999998</v>
      </c>
      <c r="C879">
        <v>927</v>
      </c>
      <c r="D879">
        <v>175000</v>
      </c>
      <c r="E879">
        <v>107</v>
      </c>
      <c r="F879" s="3">
        <v>124.37504689451484</v>
      </c>
    </row>
    <row r="880" spans="1:10">
      <c r="A880">
        <v>12</v>
      </c>
      <c r="B880">
        <v>-90.709000000000003</v>
      </c>
      <c r="C880">
        <v>927</v>
      </c>
      <c r="D880">
        <v>175000</v>
      </c>
      <c r="E880">
        <v>161</v>
      </c>
      <c r="F880" s="3">
        <v>158.20400839396444</v>
      </c>
    </row>
    <row r="881" spans="1:6">
      <c r="A881">
        <v>13</v>
      </c>
      <c r="B881">
        <v>-90.594999999999999</v>
      </c>
      <c r="C881">
        <v>927</v>
      </c>
      <c r="D881">
        <v>175000</v>
      </c>
      <c r="E881">
        <v>184</v>
      </c>
      <c r="F881" s="3">
        <v>199.49409591859799</v>
      </c>
    </row>
    <row r="882" spans="1:6">
      <c r="A882">
        <v>14</v>
      </c>
      <c r="B882">
        <v>-90.486999999999995</v>
      </c>
      <c r="C882">
        <v>927</v>
      </c>
      <c r="D882">
        <v>175000</v>
      </c>
      <c r="E882">
        <v>260</v>
      </c>
      <c r="F882" s="3">
        <v>239.20623115902544</v>
      </c>
    </row>
    <row r="883" spans="1:6">
      <c r="A883">
        <v>15</v>
      </c>
      <c r="B883">
        <v>-90.372</v>
      </c>
      <c r="C883">
        <v>927</v>
      </c>
      <c r="D883">
        <v>175000</v>
      </c>
      <c r="E883">
        <v>284</v>
      </c>
      <c r="F883" s="3">
        <v>272.11779061788559</v>
      </c>
    </row>
    <row r="884" spans="1:6">
      <c r="A884">
        <v>16</v>
      </c>
      <c r="B884">
        <v>-90.256</v>
      </c>
      <c r="C884">
        <v>927</v>
      </c>
      <c r="D884">
        <v>175000</v>
      </c>
      <c r="E884">
        <v>286</v>
      </c>
      <c r="F884" s="3">
        <v>285.80434595936708</v>
      </c>
    </row>
    <row r="885" spans="1:6">
      <c r="A885">
        <v>17</v>
      </c>
      <c r="B885">
        <v>-90.14</v>
      </c>
      <c r="C885">
        <v>927</v>
      </c>
      <c r="D885">
        <v>175000</v>
      </c>
      <c r="E885">
        <v>289</v>
      </c>
      <c r="F885" s="3">
        <v>275.42147741684005</v>
      </c>
    </row>
    <row r="886" spans="1:6">
      <c r="A886">
        <v>18</v>
      </c>
      <c r="B886">
        <v>-90.025000000000006</v>
      </c>
      <c r="C886">
        <v>927</v>
      </c>
      <c r="D886">
        <v>175000</v>
      </c>
      <c r="E886">
        <v>230</v>
      </c>
      <c r="F886" s="3">
        <v>244.73256674263132</v>
      </c>
    </row>
    <row r="887" spans="1:6">
      <c r="A887">
        <v>19</v>
      </c>
      <c r="B887">
        <v>-89.918999999999997</v>
      </c>
      <c r="C887">
        <v>927</v>
      </c>
      <c r="D887">
        <v>175000</v>
      </c>
      <c r="E887">
        <v>206</v>
      </c>
      <c r="F887" s="3">
        <v>206.44761395813549</v>
      </c>
    </row>
    <row r="888" spans="1:6">
      <c r="A888">
        <v>20</v>
      </c>
      <c r="B888">
        <v>-89.805999999999997</v>
      </c>
      <c r="C888">
        <v>927</v>
      </c>
      <c r="D888">
        <v>175000</v>
      </c>
      <c r="E888">
        <v>145</v>
      </c>
      <c r="F888" s="3">
        <v>164.82497073333951</v>
      </c>
    </row>
    <row r="889" spans="1:6">
      <c r="A889">
        <v>21</v>
      </c>
      <c r="B889">
        <v>-89.691000000000003</v>
      </c>
      <c r="C889">
        <v>927</v>
      </c>
      <c r="D889">
        <v>175000</v>
      </c>
      <c r="E889">
        <v>132</v>
      </c>
      <c r="F889" s="3">
        <v>129.35645859670501</v>
      </c>
    </row>
    <row r="890" spans="1:6">
      <c r="A890">
        <v>22</v>
      </c>
      <c r="B890">
        <v>-89.576999999999998</v>
      </c>
      <c r="C890">
        <v>927</v>
      </c>
      <c r="D890">
        <v>175000</v>
      </c>
      <c r="E890">
        <v>115</v>
      </c>
      <c r="F890" s="3">
        <v>104.45932134227546</v>
      </c>
    </row>
    <row r="891" spans="1:6">
      <c r="A891">
        <v>23</v>
      </c>
      <c r="B891">
        <v>-89.457999999999998</v>
      </c>
      <c r="C891">
        <v>927</v>
      </c>
      <c r="D891">
        <v>175000</v>
      </c>
      <c r="E891">
        <v>96</v>
      </c>
      <c r="F891" s="3">
        <v>88.748963971968834</v>
      </c>
    </row>
    <row r="892" spans="1:6">
      <c r="A892">
        <v>24</v>
      </c>
      <c r="B892">
        <v>-89.341999999999999</v>
      </c>
      <c r="C892">
        <v>927</v>
      </c>
      <c r="D892">
        <v>175000</v>
      </c>
      <c r="E892">
        <v>113</v>
      </c>
      <c r="F892" s="3">
        <v>80.783311901474107</v>
      </c>
    </row>
    <row r="893" spans="1:6">
      <c r="A893">
        <v>25</v>
      </c>
      <c r="B893">
        <v>-89.234999999999999</v>
      </c>
      <c r="C893">
        <v>927</v>
      </c>
      <c r="D893">
        <v>175000</v>
      </c>
      <c r="E893">
        <v>92</v>
      </c>
      <c r="F893" s="3">
        <v>77.319510210362935</v>
      </c>
    </row>
    <row r="894" spans="1:6">
      <c r="A894">
        <v>26</v>
      </c>
      <c r="B894">
        <v>-89.13</v>
      </c>
      <c r="C894">
        <v>927</v>
      </c>
      <c r="D894">
        <v>175000</v>
      </c>
      <c r="E894">
        <v>89</v>
      </c>
      <c r="F894" s="3">
        <v>75.831893068241428</v>
      </c>
    </row>
    <row r="895" spans="1:6">
      <c r="A895">
        <v>27</v>
      </c>
      <c r="B895">
        <v>-89.016000000000005</v>
      </c>
      <c r="C895">
        <v>927</v>
      </c>
      <c r="D895">
        <v>175000</v>
      </c>
      <c r="E895">
        <v>93</v>
      </c>
      <c r="F895" s="3">
        <v>75.213004776575417</v>
      </c>
    </row>
    <row r="896" spans="1:6">
      <c r="A896">
        <v>28</v>
      </c>
      <c r="B896">
        <v>-88.896000000000001</v>
      </c>
      <c r="C896">
        <v>927</v>
      </c>
      <c r="D896">
        <v>175000</v>
      </c>
      <c r="E896">
        <v>76</v>
      </c>
      <c r="F896" s="3">
        <v>75.006478251862674</v>
      </c>
    </row>
    <row r="897" spans="1:6">
      <c r="A897">
        <v>29</v>
      </c>
      <c r="B897">
        <v>-88.790999999999997</v>
      </c>
      <c r="C897">
        <v>927</v>
      </c>
      <c r="D897">
        <v>175000</v>
      </c>
      <c r="E897">
        <v>88</v>
      </c>
      <c r="F897" s="3">
        <v>74.954459591344119</v>
      </c>
    </row>
    <row r="898" spans="1:6">
      <c r="A898">
        <v>30</v>
      </c>
      <c r="B898">
        <v>-88.671999999999997</v>
      </c>
      <c r="C898">
        <v>927</v>
      </c>
      <c r="D898">
        <v>175000</v>
      </c>
      <c r="E898">
        <v>99</v>
      </c>
      <c r="F898" s="3">
        <v>74.938754652060624</v>
      </c>
    </row>
    <row r="899" spans="1:6">
      <c r="A899">
        <v>31</v>
      </c>
      <c r="B899">
        <v>-88.56</v>
      </c>
      <c r="C899">
        <v>927</v>
      </c>
      <c r="D899">
        <v>175000</v>
      </c>
      <c r="E899">
        <v>110</v>
      </c>
      <c r="F899" s="3">
        <v>74.935493024012544</v>
      </c>
    </row>
    <row r="900" spans="1:6">
      <c r="A900">
        <v>32</v>
      </c>
      <c r="B900">
        <v>-88.451999999999998</v>
      </c>
      <c r="C900">
        <v>927</v>
      </c>
      <c r="D900">
        <v>175000</v>
      </c>
      <c r="E900">
        <v>79</v>
      </c>
      <c r="F900" s="3">
        <v>74.934825043886789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110</v>
      </c>
      <c r="B918" t="s">
        <v>89</v>
      </c>
      <c r="C918" t="s">
        <v>92</v>
      </c>
      <c r="D918" t="s">
        <v>109</v>
      </c>
      <c r="E918" t="s">
        <v>108</v>
      </c>
      <c r="F918" t="s">
        <v>129</v>
      </c>
    </row>
    <row r="919" spans="1:10">
      <c r="A919">
        <v>1</v>
      </c>
      <c r="B919">
        <v>-91.947999999999993</v>
      </c>
      <c r="C919">
        <v>928</v>
      </c>
      <c r="D919">
        <v>175000</v>
      </c>
      <c r="E919">
        <v>69</v>
      </c>
      <c r="F919" s="3">
        <v>76.638458255312784</v>
      </c>
      <c r="J919" t="s">
        <v>159</v>
      </c>
    </row>
    <row r="920" spans="1:10">
      <c r="A920">
        <v>2</v>
      </c>
      <c r="B920">
        <v>-91.838999999999999</v>
      </c>
      <c r="C920">
        <v>928</v>
      </c>
      <c r="D920">
        <v>175000</v>
      </c>
      <c r="E920">
        <v>58</v>
      </c>
      <c r="F920" s="3">
        <v>76.663852885141353</v>
      </c>
    </row>
    <row r="921" spans="1:10">
      <c r="A921">
        <v>3</v>
      </c>
      <c r="B921">
        <v>-91.724000000000004</v>
      </c>
      <c r="C921">
        <v>928</v>
      </c>
      <c r="D921">
        <v>175000</v>
      </c>
      <c r="E921">
        <v>58</v>
      </c>
      <c r="F921" s="3">
        <v>76.747194329559449</v>
      </c>
    </row>
    <row r="922" spans="1:10">
      <c r="A922">
        <v>4</v>
      </c>
      <c r="B922">
        <v>-91.611999999999995</v>
      </c>
      <c r="C922">
        <v>928</v>
      </c>
      <c r="D922">
        <v>175000</v>
      </c>
      <c r="E922">
        <v>67</v>
      </c>
      <c r="F922" s="3">
        <v>76.979355527109263</v>
      </c>
    </row>
    <row r="923" spans="1:10">
      <c r="A923">
        <v>5</v>
      </c>
      <c r="B923">
        <v>-91.5</v>
      </c>
      <c r="C923">
        <v>928</v>
      </c>
      <c r="D923">
        <v>175000</v>
      </c>
      <c r="E923">
        <v>75</v>
      </c>
      <c r="F923" s="3">
        <v>77.578688754847207</v>
      </c>
    </row>
    <row r="924" spans="1:10">
      <c r="A924">
        <v>6</v>
      </c>
      <c r="B924">
        <v>-91.394000000000005</v>
      </c>
      <c r="C924">
        <v>928</v>
      </c>
      <c r="D924">
        <v>175000</v>
      </c>
      <c r="E924">
        <v>74</v>
      </c>
      <c r="F924" s="3">
        <v>78.882950489045541</v>
      </c>
    </row>
    <row r="925" spans="1:10">
      <c r="A925">
        <v>7</v>
      </c>
      <c r="B925">
        <v>-91.281000000000006</v>
      </c>
      <c r="C925">
        <v>928</v>
      </c>
      <c r="D925">
        <v>175000</v>
      </c>
      <c r="E925">
        <v>99</v>
      </c>
      <c r="F925" s="3">
        <v>81.83554101903232</v>
      </c>
    </row>
    <row r="926" spans="1:10">
      <c r="A926">
        <v>8</v>
      </c>
      <c r="B926">
        <v>-91.165000000000006</v>
      </c>
      <c r="C926">
        <v>928</v>
      </c>
      <c r="D926">
        <v>175000</v>
      </c>
      <c r="E926">
        <v>85</v>
      </c>
      <c r="F926" s="3">
        <v>87.8678570126702</v>
      </c>
    </row>
    <row r="927" spans="1:10">
      <c r="A927">
        <v>9</v>
      </c>
      <c r="B927">
        <v>-91.049000000000007</v>
      </c>
      <c r="C927">
        <v>928</v>
      </c>
      <c r="D927">
        <v>175000</v>
      </c>
      <c r="E927">
        <v>101</v>
      </c>
      <c r="F927" s="3">
        <v>98.777774209570865</v>
      </c>
    </row>
    <row r="928" spans="1:10">
      <c r="A928">
        <v>10</v>
      </c>
      <c r="B928">
        <v>-90.933999999999997</v>
      </c>
      <c r="C928">
        <v>928</v>
      </c>
      <c r="D928">
        <v>175000</v>
      </c>
      <c r="E928">
        <v>126</v>
      </c>
      <c r="F928" s="3">
        <v>116.29519416992416</v>
      </c>
    </row>
    <row r="929" spans="1:6">
      <c r="A929">
        <v>11</v>
      </c>
      <c r="B929">
        <v>-90.823999999999998</v>
      </c>
      <c r="C929">
        <v>928</v>
      </c>
      <c r="D929">
        <v>175000</v>
      </c>
      <c r="E929">
        <v>142</v>
      </c>
      <c r="F929" s="3">
        <v>140.32963731702003</v>
      </c>
    </row>
    <row r="930" spans="1:6">
      <c r="A930">
        <v>12</v>
      </c>
      <c r="B930">
        <v>-90.709000000000003</v>
      </c>
      <c r="C930">
        <v>928</v>
      </c>
      <c r="D930">
        <v>175000</v>
      </c>
      <c r="E930">
        <v>165</v>
      </c>
      <c r="F930" s="3">
        <v>172.39786959186452</v>
      </c>
    </row>
    <row r="931" spans="1:6">
      <c r="A931">
        <v>13</v>
      </c>
      <c r="B931">
        <v>-90.594999999999999</v>
      </c>
      <c r="C931">
        <v>928</v>
      </c>
      <c r="D931">
        <v>175000</v>
      </c>
      <c r="E931">
        <v>198</v>
      </c>
      <c r="F931" s="3">
        <v>207.9800214805673</v>
      </c>
    </row>
    <row r="932" spans="1:6">
      <c r="A932">
        <v>14</v>
      </c>
      <c r="B932">
        <v>-90.486999999999995</v>
      </c>
      <c r="C932">
        <v>928</v>
      </c>
      <c r="D932">
        <v>175000</v>
      </c>
      <c r="E932">
        <v>234</v>
      </c>
      <c r="F932" s="3">
        <v>240.01595765739404</v>
      </c>
    </row>
    <row r="933" spans="1:6">
      <c r="A933">
        <v>15</v>
      </c>
      <c r="B933">
        <v>-90.372</v>
      </c>
      <c r="C933">
        <v>928</v>
      </c>
      <c r="D933">
        <v>175000</v>
      </c>
      <c r="E933">
        <v>272</v>
      </c>
      <c r="F933" s="3">
        <v>265.64161534589209</v>
      </c>
    </row>
    <row r="934" spans="1:6">
      <c r="A934">
        <v>16</v>
      </c>
      <c r="B934">
        <v>-90.256</v>
      </c>
      <c r="C934">
        <v>928</v>
      </c>
      <c r="D934">
        <v>175000</v>
      </c>
      <c r="E934">
        <v>272</v>
      </c>
      <c r="F934" s="3">
        <v>276.60165699557115</v>
      </c>
    </row>
    <row r="935" spans="1:6">
      <c r="A935">
        <v>17</v>
      </c>
      <c r="B935">
        <v>-90.14</v>
      </c>
      <c r="C935">
        <v>928</v>
      </c>
      <c r="D935">
        <v>175000</v>
      </c>
      <c r="E935">
        <v>290</v>
      </c>
      <c r="F935" s="3">
        <v>269.79753414505689</v>
      </c>
    </row>
    <row r="936" spans="1:6">
      <c r="A936">
        <v>18</v>
      </c>
      <c r="B936">
        <v>-90.025000000000006</v>
      </c>
      <c r="C936">
        <v>928</v>
      </c>
      <c r="D936">
        <v>175000</v>
      </c>
      <c r="E936">
        <v>251</v>
      </c>
      <c r="F936" s="3">
        <v>247.24790934896393</v>
      </c>
    </row>
    <row r="937" spans="1:6">
      <c r="A937">
        <v>19</v>
      </c>
      <c r="B937">
        <v>-89.918999999999997</v>
      </c>
      <c r="C937">
        <v>928</v>
      </c>
      <c r="D937">
        <v>175000</v>
      </c>
      <c r="E937">
        <v>241</v>
      </c>
      <c r="F937" s="3">
        <v>217.21469573071104</v>
      </c>
    </row>
    <row r="938" spans="1:6">
      <c r="A938">
        <v>20</v>
      </c>
      <c r="B938">
        <v>-89.805999999999997</v>
      </c>
      <c r="C938">
        <v>928</v>
      </c>
      <c r="D938">
        <v>175000</v>
      </c>
      <c r="E938">
        <v>167</v>
      </c>
      <c r="F938" s="3">
        <v>181.81711338307971</v>
      </c>
    </row>
    <row r="939" spans="1:6">
      <c r="A939">
        <v>21</v>
      </c>
      <c r="B939">
        <v>-89.691000000000003</v>
      </c>
      <c r="C939">
        <v>928</v>
      </c>
      <c r="D939">
        <v>175000</v>
      </c>
      <c r="E939">
        <v>123</v>
      </c>
      <c r="F939" s="3">
        <v>148.28684052196348</v>
      </c>
    </row>
    <row r="940" spans="1:6">
      <c r="A940">
        <v>22</v>
      </c>
      <c r="B940">
        <v>-89.576999999999998</v>
      </c>
      <c r="C940">
        <v>928</v>
      </c>
      <c r="D940">
        <v>175000</v>
      </c>
      <c r="E940">
        <v>113</v>
      </c>
      <c r="F940" s="3">
        <v>121.47026668958257</v>
      </c>
    </row>
    <row r="941" spans="1:6">
      <c r="A941">
        <v>23</v>
      </c>
      <c r="B941">
        <v>-89.457999999999998</v>
      </c>
      <c r="C941">
        <v>928</v>
      </c>
      <c r="D941">
        <v>175000</v>
      </c>
      <c r="E941">
        <v>112</v>
      </c>
      <c r="F941" s="3">
        <v>101.65823812456028</v>
      </c>
    </row>
    <row r="942" spans="1:6">
      <c r="A942">
        <v>24</v>
      </c>
      <c r="B942">
        <v>-89.341999999999999</v>
      </c>
      <c r="C942">
        <v>928</v>
      </c>
      <c r="D942">
        <v>175000</v>
      </c>
      <c r="E942">
        <v>118</v>
      </c>
      <c r="F942" s="3">
        <v>89.558027261183284</v>
      </c>
    </row>
    <row r="943" spans="1:6">
      <c r="A943">
        <v>25</v>
      </c>
      <c r="B943">
        <v>-89.234999999999999</v>
      </c>
      <c r="C943">
        <v>928</v>
      </c>
      <c r="D943">
        <v>175000</v>
      </c>
      <c r="E943">
        <v>101</v>
      </c>
      <c r="F943" s="3">
        <v>83.113634062565978</v>
      </c>
    </row>
    <row r="944" spans="1:6">
      <c r="A944">
        <v>26</v>
      </c>
      <c r="B944">
        <v>-89.13</v>
      </c>
      <c r="C944">
        <v>928</v>
      </c>
      <c r="D944">
        <v>175000</v>
      </c>
      <c r="E944">
        <v>85</v>
      </c>
      <c r="F944" s="3">
        <v>79.684422355695219</v>
      </c>
    </row>
    <row r="945" spans="1:6">
      <c r="A945">
        <v>27</v>
      </c>
      <c r="B945">
        <v>-89.016000000000005</v>
      </c>
      <c r="C945">
        <v>928</v>
      </c>
      <c r="D945">
        <v>175000</v>
      </c>
      <c r="E945">
        <v>97</v>
      </c>
      <c r="F945" s="3">
        <v>77.869032757574189</v>
      </c>
    </row>
    <row r="946" spans="1:6">
      <c r="A946">
        <v>28</v>
      </c>
      <c r="B946">
        <v>-88.896000000000001</v>
      </c>
      <c r="C946">
        <v>928</v>
      </c>
      <c r="D946">
        <v>175000</v>
      </c>
      <c r="E946">
        <v>76</v>
      </c>
      <c r="F946" s="3">
        <v>77.064945886752952</v>
      </c>
    </row>
    <row r="947" spans="1:6">
      <c r="A947">
        <v>29</v>
      </c>
      <c r="B947">
        <v>-88.790999999999997</v>
      </c>
      <c r="C947">
        <v>928</v>
      </c>
      <c r="D947">
        <v>175000</v>
      </c>
      <c r="E947">
        <v>87</v>
      </c>
      <c r="F947" s="3">
        <v>76.789734141186983</v>
      </c>
    </row>
    <row r="948" spans="1:6">
      <c r="A948">
        <v>30</v>
      </c>
      <c r="B948">
        <v>-88.671999999999997</v>
      </c>
      <c r="C948">
        <v>928</v>
      </c>
      <c r="D948">
        <v>175000</v>
      </c>
      <c r="E948">
        <v>92</v>
      </c>
      <c r="F948" s="3">
        <v>76.675806633814474</v>
      </c>
    </row>
    <row r="949" spans="1:6">
      <c r="A949">
        <v>31</v>
      </c>
      <c r="B949">
        <v>-88.56</v>
      </c>
      <c r="C949">
        <v>928</v>
      </c>
      <c r="D949">
        <v>175000</v>
      </c>
      <c r="E949">
        <v>69</v>
      </c>
      <c r="F949" s="3">
        <v>76.641794487592591</v>
      </c>
    </row>
    <row r="950" spans="1:6">
      <c r="A950">
        <v>32</v>
      </c>
      <c r="B950">
        <v>-88.451999999999998</v>
      </c>
      <c r="C950">
        <v>928</v>
      </c>
      <c r="D950">
        <v>175000</v>
      </c>
      <c r="E950">
        <v>87</v>
      </c>
      <c r="F950" s="3">
        <v>76.63172153954828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110</v>
      </c>
      <c r="B968" t="s">
        <v>89</v>
      </c>
      <c r="C968" t="s">
        <v>92</v>
      </c>
      <c r="D968" t="s">
        <v>109</v>
      </c>
      <c r="E968" t="s">
        <v>108</v>
      </c>
      <c r="F968" t="s">
        <v>129</v>
      </c>
    </row>
    <row r="969" spans="1:10">
      <c r="A969">
        <v>1</v>
      </c>
      <c r="B969">
        <v>-91.947999999999993</v>
      </c>
      <c r="C969">
        <v>932</v>
      </c>
      <c r="D969">
        <v>175000</v>
      </c>
      <c r="E969">
        <v>61</v>
      </c>
      <c r="F969" s="3">
        <v>77.096230655576448</v>
      </c>
      <c r="J969" t="s">
        <v>160</v>
      </c>
    </row>
    <row r="970" spans="1:10">
      <c r="A970">
        <v>2</v>
      </c>
      <c r="B970">
        <v>-91.838999999999999</v>
      </c>
      <c r="C970">
        <v>932</v>
      </c>
      <c r="D970">
        <v>175000</v>
      </c>
      <c r="E970">
        <v>62</v>
      </c>
      <c r="F970" s="3">
        <v>77.097069564432303</v>
      </c>
    </row>
    <row r="971" spans="1:10">
      <c r="A971">
        <v>3</v>
      </c>
      <c r="B971">
        <v>-91.724000000000004</v>
      </c>
      <c r="C971">
        <v>932</v>
      </c>
      <c r="D971">
        <v>175000</v>
      </c>
      <c r="E971">
        <v>63</v>
      </c>
      <c r="F971" s="3">
        <v>77.101598182019131</v>
      </c>
    </row>
    <row r="972" spans="1:10">
      <c r="A972">
        <v>4</v>
      </c>
      <c r="B972">
        <v>-91.611999999999995</v>
      </c>
      <c r="C972">
        <v>932</v>
      </c>
      <c r="D972">
        <v>175000</v>
      </c>
      <c r="E972">
        <v>62</v>
      </c>
      <c r="F972" s="3">
        <v>77.121600680097998</v>
      </c>
    </row>
    <row r="973" spans="1:10">
      <c r="A973">
        <v>5</v>
      </c>
      <c r="B973">
        <v>-91.5</v>
      </c>
      <c r="C973">
        <v>932</v>
      </c>
      <c r="D973">
        <v>175000</v>
      </c>
      <c r="E973">
        <v>60</v>
      </c>
      <c r="F973" s="3">
        <v>77.20041764998399</v>
      </c>
    </row>
    <row r="974" spans="1:10">
      <c r="A974">
        <v>6</v>
      </c>
      <c r="B974">
        <v>-91.394000000000005</v>
      </c>
      <c r="C974">
        <v>932</v>
      </c>
      <c r="D974">
        <v>175000</v>
      </c>
      <c r="E974">
        <v>74</v>
      </c>
      <c r="F974" s="3">
        <v>77.450120325640455</v>
      </c>
    </row>
    <row r="975" spans="1:10">
      <c r="A975">
        <v>7</v>
      </c>
      <c r="B975">
        <v>-91.281000000000006</v>
      </c>
      <c r="C975">
        <v>932</v>
      </c>
      <c r="D975">
        <v>175000</v>
      </c>
      <c r="E975">
        <v>89</v>
      </c>
      <c r="F975" s="3">
        <v>78.253143045069322</v>
      </c>
    </row>
    <row r="976" spans="1:10">
      <c r="A976">
        <v>8</v>
      </c>
      <c r="B976">
        <v>-91.165000000000006</v>
      </c>
      <c r="C976">
        <v>932</v>
      </c>
      <c r="D976">
        <v>175000</v>
      </c>
      <c r="E976">
        <v>90</v>
      </c>
      <c r="F976" s="3">
        <v>80.533686432982392</v>
      </c>
    </row>
    <row r="977" spans="1:6">
      <c r="A977">
        <v>9</v>
      </c>
      <c r="B977">
        <v>-91.049000000000007</v>
      </c>
      <c r="C977">
        <v>932</v>
      </c>
      <c r="D977">
        <v>175000</v>
      </c>
      <c r="E977">
        <v>88</v>
      </c>
      <c r="F977" s="3">
        <v>86.078422530314498</v>
      </c>
    </row>
    <row r="978" spans="1:6">
      <c r="A978">
        <v>10</v>
      </c>
      <c r="B978">
        <v>-90.933999999999997</v>
      </c>
      <c r="C978">
        <v>932</v>
      </c>
      <c r="D978">
        <v>175000</v>
      </c>
      <c r="E978">
        <v>119</v>
      </c>
      <c r="F978" s="3">
        <v>97.602237115608915</v>
      </c>
    </row>
    <row r="979" spans="1:6">
      <c r="A979">
        <v>11</v>
      </c>
      <c r="B979">
        <v>-90.823999999999998</v>
      </c>
      <c r="C979">
        <v>932</v>
      </c>
      <c r="D979">
        <v>175000</v>
      </c>
      <c r="E979">
        <v>122</v>
      </c>
      <c r="F979" s="3">
        <v>117.22995577189022</v>
      </c>
    </row>
    <row r="980" spans="1:6">
      <c r="A980">
        <v>12</v>
      </c>
      <c r="B980">
        <v>-90.709000000000003</v>
      </c>
      <c r="C980">
        <v>932</v>
      </c>
      <c r="D980">
        <v>175000</v>
      </c>
      <c r="E980">
        <v>156</v>
      </c>
      <c r="F980" s="3">
        <v>148.6744718387578</v>
      </c>
    </row>
    <row r="981" spans="1:6">
      <c r="A981">
        <v>13</v>
      </c>
      <c r="B981">
        <v>-90.594999999999999</v>
      </c>
      <c r="C981">
        <v>932</v>
      </c>
      <c r="D981">
        <v>175000</v>
      </c>
      <c r="E981">
        <v>170</v>
      </c>
      <c r="F981" s="3">
        <v>189.24046973646216</v>
      </c>
    </row>
    <row r="982" spans="1:6">
      <c r="A982">
        <v>14</v>
      </c>
      <c r="B982">
        <v>-90.486999999999995</v>
      </c>
      <c r="C982">
        <v>932</v>
      </c>
      <c r="D982">
        <v>175000</v>
      </c>
      <c r="E982">
        <v>218</v>
      </c>
      <c r="F982" s="3">
        <v>230.1460584213018</v>
      </c>
    </row>
    <row r="983" spans="1:6">
      <c r="A983">
        <v>15</v>
      </c>
      <c r="B983">
        <v>-90.372</v>
      </c>
      <c r="C983">
        <v>932</v>
      </c>
      <c r="D983">
        <v>175000</v>
      </c>
      <c r="E983">
        <v>260</v>
      </c>
      <c r="F983" s="3">
        <v>265.68126764381765</v>
      </c>
    </row>
    <row r="984" spans="1:6">
      <c r="A984">
        <v>16</v>
      </c>
      <c r="B984">
        <v>-90.256</v>
      </c>
      <c r="C984">
        <v>932</v>
      </c>
      <c r="D984">
        <v>175000</v>
      </c>
      <c r="E984">
        <v>293</v>
      </c>
      <c r="F984" s="3">
        <v>281.95294784407383</v>
      </c>
    </row>
    <row r="985" spans="1:6">
      <c r="A985">
        <v>17</v>
      </c>
      <c r="B985">
        <v>-90.14</v>
      </c>
      <c r="C985">
        <v>932</v>
      </c>
      <c r="D985">
        <v>175000</v>
      </c>
      <c r="E985">
        <v>281</v>
      </c>
      <c r="F985" s="3">
        <v>272.81522394201579</v>
      </c>
    </row>
    <row r="986" spans="1:6">
      <c r="A986">
        <v>18</v>
      </c>
      <c r="B986">
        <v>-90.025000000000006</v>
      </c>
      <c r="C986">
        <v>932</v>
      </c>
      <c r="D986">
        <v>175000</v>
      </c>
      <c r="E986">
        <v>257</v>
      </c>
      <c r="F986" s="3">
        <v>241.89172004820298</v>
      </c>
    </row>
    <row r="987" spans="1:6">
      <c r="A987">
        <v>19</v>
      </c>
      <c r="B987">
        <v>-89.918999999999997</v>
      </c>
      <c r="C987">
        <v>932</v>
      </c>
      <c r="D987">
        <v>175000</v>
      </c>
      <c r="E987">
        <v>216</v>
      </c>
      <c r="F987" s="3">
        <v>202.86283772154681</v>
      </c>
    </row>
    <row r="988" spans="1:6">
      <c r="A988">
        <v>20</v>
      </c>
      <c r="B988">
        <v>-89.805999999999997</v>
      </c>
      <c r="C988">
        <v>932</v>
      </c>
      <c r="D988">
        <v>175000</v>
      </c>
      <c r="E988">
        <v>147</v>
      </c>
      <c r="F988" s="3">
        <v>160.87988550519327</v>
      </c>
    </row>
    <row r="989" spans="1:6">
      <c r="A989">
        <v>21</v>
      </c>
      <c r="B989">
        <v>-89.691000000000003</v>
      </c>
      <c r="C989">
        <v>932</v>
      </c>
      <c r="D989">
        <v>175000</v>
      </c>
      <c r="E989">
        <v>108</v>
      </c>
      <c r="F989" s="3">
        <v>125.99571695422935</v>
      </c>
    </row>
    <row r="990" spans="1:6">
      <c r="A990">
        <v>22</v>
      </c>
      <c r="B990">
        <v>-89.576999999999998</v>
      </c>
      <c r="C990">
        <v>932</v>
      </c>
      <c r="D990">
        <v>175000</v>
      </c>
      <c r="E990">
        <v>98</v>
      </c>
      <c r="F990" s="3">
        <v>102.41203884488442</v>
      </c>
    </row>
    <row r="991" spans="1:6">
      <c r="A991">
        <v>23</v>
      </c>
      <c r="B991">
        <v>-89.457999999999998</v>
      </c>
      <c r="C991">
        <v>932</v>
      </c>
      <c r="D991">
        <v>175000</v>
      </c>
      <c r="E991">
        <v>99</v>
      </c>
      <c r="F991" s="3">
        <v>88.25170585954983</v>
      </c>
    </row>
    <row r="992" spans="1:6">
      <c r="A992">
        <v>24</v>
      </c>
      <c r="B992">
        <v>-89.341999999999999</v>
      </c>
      <c r="C992">
        <v>932</v>
      </c>
      <c r="D992">
        <v>175000</v>
      </c>
      <c r="E992">
        <v>108</v>
      </c>
      <c r="F992" s="3">
        <v>81.502474172089876</v>
      </c>
    </row>
    <row r="993" spans="1:6">
      <c r="A993">
        <v>25</v>
      </c>
      <c r="B993">
        <v>-89.234999999999999</v>
      </c>
      <c r="C993">
        <v>932</v>
      </c>
      <c r="D993">
        <v>175000</v>
      </c>
      <c r="E993">
        <v>88</v>
      </c>
      <c r="F993" s="3">
        <v>78.765362157863308</v>
      </c>
    </row>
    <row r="994" spans="1:6">
      <c r="A994">
        <v>26</v>
      </c>
      <c r="B994">
        <v>-89.13</v>
      </c>
      <c r="C994">
        <v>932</v>
      </c>
      <c r="D994">
        <v>175000</v>
      </c>
      <c r="E994">
        <v>73</v>
      </c>
      <c r="F994" s="3">
        <v>77.675139933885788</v>
      </c>
    </row>
    <row r="995" spans="1:6">
      <c r="A995">
        <v>27</v>
      </c>
      <c r="B995">
        <v>-89.016000000000005</v>
      </c>
      <c r="C995">
        <v>932</v>
      </c>
      <c r="D995">
        <v>175000</v>
      </c>
      <c r="E995">
        <v>100</v>
      </c>
      <c r="F995" s="3">
        <v>77.258909291967157</v>
      </c>
    </row>
    <row r="996" spans="1:6">
      <c r="A996">
        <v>28</v>
      </c>
      <c r="B996">
        <v>-88.896000000000001</v>
      </c>
      <c r="C996">
        <v>932</v>
      </c>
      <c r="D996">
        <v>175000</v>
      </c>
      <c r="E996">
        <v>74</v>
      </c>
      <c r="F996" s="3">
        <v>77.133520290896058</v>
      </c>
    </row>
    <row r="997" spans="1:6">
      <c r="A997">
        <v>29</v>
      </c>
      <c r="B997">
        <v>-88.790999999999997</v>
      </c>
      <c r="C997">
        <v>932</v>
      </c>
      <c r="D997">
        <v>175000</v>
      </c>
      <c r="E997">
        <v>88</v>
      </c>
      <c r="F997" s="3">
        <v>77.105303724135055</v>
      </c>
    </row>
    <row r="998" spans="1:6">
      <c r="A998">
        <v>30</v>
      </c>
      <c r="B998">
        <v>-88.671999999999997</v>
      </c>
      <c r="C998">
        <v>932</v>
      </c>
      <c r="D998">
        <v>175000</v>
      </c>
      <c r="E998">
        <v>79</v>
      </c>
      <c r="F998" s="3">
        <v>77.097718590052054</v>
      </c>
    </row>
    <row r="999" spans="1:6">
      <c r="A999">
        <v>31</v>
      </c>
      <c r="B999">
        <v>-88.56</v>
      </c>
      <c r="C999">
        <v>932</v>
      </c>
      <c r="D999">
        <v>175000</v>
      </c>
      <c r="E999">
        <v>105</v>
      </c>
      <c r="F999" s="3">
        <v>77.096342605889276</v>
      </c>
    </row>
    <row r="1000" spans="1:6">
      <c r="A1000">
        <v>32</v>
      </c>
      <c r="B1000">
        <v>-88.451999999999998</v>
      </c>
      <c r="C1000">
        <v>932</v>
      </c>
      <c r="D1000">
        <v>175000</v>
      </c>
      <c r="E1000">
        <v>86</v>
      </c>
      <c r="F1000" s="3">
        <v>77.096097199269465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110</v>
      </c>
      <c r="B1018" t="s">
        <v>89</v>
      </c>
      <c r="C1018" t="s">
        <v>92</v>
      </c>
      <c r="D1018" t="s">
        <v>109</v>
      </c>
      <c r="E1018" t="s">
        <v>108</v>
      </c>
      <c r="F1018" t="s">
        <v>129</v>
      </c>
    </row>
    <row r="1019" spans="1:10">
      <c r="A1019">
        <v>1</v>
      </c>
      <c r="B1019">
        <v>-91.947999999999993</v>
      </c>
      <c r="C1019">
        <v>930</v>
      </c>
      <c r="D1019">
        <v>175000</v>
      </c>
      <c r="E1019">
        <v>51</v>
      </c>
      <c r="F1019" s="3">
        <v>78.710570202403204</v>
      </c>
      <c r="J1019" t="s">
        <v>161</v>
      </c>
    </row>
    <row r="1020" spans="1:10">
      <c r="A1020">
        <v>2</v>
      </c>
      <c r="B1020">
        <v>-91.838999999999999</v>
      </c>
      <c r="C1020">
        <v>930</v>
      </c>
      <c r="D1020">
        <v>175000</v>
      </c>
      <c r="E1020">
        <v>80</v>
      </c>
      <c r="F1020" s="3">
        <v>78.71247557065864</v>
      </c>
    </row>
    <row r="1021" spans="1:10">
      <c r="A1021">
        <v>3</v>
      </c>
      <c r="B1021">
        <v>-91.724000000000004</v>
      </c>
      <c r="C1021">
        <v>930</v>
      </c>
      <c r="D1021">
        <v>175000</v>
      </c>
      <c r="E1021">
        <v>79</v>
      </c>
      <c r="F1021" s="3">
        <v>78.721419127265534</v>
      </c>
    </row>
    <row r="1022" spans="1:10">
      <c r="A1022">
        <v>4</v>
      </c>
      <c r="B1022">
        <v>-91.611999999999995</v>
      </c>
      <c r="C1022">
        <v>930</v>
      </c>
      <c r="D1022">
        <v>175000</v>
      </c>
      <c r="E1022">
        <v>61</v>
      </c>
      <c r="F1022" s="3">
        <v>78.756139278784374</v>
      </c>
    </row>
    <row r="1023" spans="1:10">
      <c r="A1023">
        <v>5</v>
      </c>
      <c r="B1023">
        <v>-91.5</v>
      </c>
      <c r="C1023">
        <v>930</v>
      </c>
      <c r="D1023">
        <v>175000</v>
      </c>
      <c r="E1023">
        <v>78</v>
      </c>
      <c r="F1023" s="3">
        <v>78.877688575981651</v>
      </c>
    </row>
    <row r="1024" spans="1:10">
      <c r="A1024">
        <v>6</v>
      </c>
      <c r="B1024">
        <v>-91.394000000000005</v>
      </c>
      <c r="C1024">
        <v>930</v>
      </c>
      <c r="D1024">
        <v>175000</v>
      </c>
      <c r="E1024">
        <v>85</v>
      </c>
      <c r="F1024" s="3">
        <v>79.224488805782229</v>
      </c>
    </row>
    <row r="1025" spans="1:6">
      <c r="A1025">
        <v>7</v>
      </c>
      <c r="B1025">
        <v>-91.281000000000006</v>
      </c>
      <c r="C1025">
        <v>930</v>
      </c>
      <c r="D1025">
        <v>175000</v>
      </c>
      <c r="E1025">
        <v>80</v>
      </c>
      <c r="F1025" s="3">
        <v>80.235784806318236</v>
      </c>
    </row>
    <row r="1026" spans="1:6">
      <c r="A1026">
        <v>8</v>
      </c>
      <c r="B1026">
        <v>-91.165000000000006</v>
      </c>
      <c r="C1026">
        <v>930</v>
      </c>
      <c r="D1026">
        <v>175000</v>
      </c>
      <c r="E1026">
        <v>77</v>
      </c>
      <c r="F1026" s="3">
        <v>82.856848634445996</v>
      </c>
    </row>
    <row r="1027" spans="1:6">
      <c r="A1027">
        <v>9</v>
      </c>
      <c r="B1027">
        <v>-91.049000000000007</v>
      </c>
      <c r="C1027">
        <v>930</v>
      </c>
      <c r="D1027">
        <v>175000</v>
      </c>
      <c r="E1027">
        <v>84</v>
      </c>
      <c r="F1027" s="3">
        <v>88.729240067665216</v>
      </c>
    </row>
    <row r="1028" spans="1:6">
      <c r="A1028">
        <v>10</v>
      </c>
      <c r="B1028">
        <v>-90.933999999999997</v>
      </c>
      <c r="C1028">
        <v>930</v>
      </c>
      <c r="D1028">
        <v>175000</v>
      </c>
      <c r="E1028">
        <v>119</v>
      </c>
      <c r="F1028" s="3">
        <v>100.09914299020507</v>
      </c>
    </row>
    <row r="1029" spans="1:6">
      <c r="A1029">
        <v>11</v>
      </c>
      <c r="B1029">
        <v>-90.823999999999998</v>
      </c>
      <c r="C1029">
        <v>930</v>
      </c>
      <c r="D1029">
        <v>175000</v>
      </c>
      <c r="E1029">
        <v>135</v>
      </c>
      <c r="F1029" s="3">
        <v>118.3580959916623</v>
      </c>
    </row>
    <row r="1030" spans="1:6">
      <c r="A1030">
        <v>12</v>
      </c>
      <c r="B1030">
        <v>-90.709000000000003</v>
      </c>
      <c r="C1030">
        <v>930</v>
      </c>
      <c r="D1030">
        <v>175000</v>
      </c>
      <c r="E1030">
        <v>130</v>
      </c>
      <c r="F1030" s="3">
        <v>146.20744067084874</v>
      </c>
    </row>
    <row r="1031" spans="1:6">
      <c r="A1031">
        <v>13</v>
      </c>
      <c r="B1031">
        <v>-90.594999999999999</v>
      </c>
      <c r="C1031">
        <v>930</v>
      </c>
      <c r="D1031">
        <v>175000</v>
      </c>
      <c r="E1031">
        <v>174</v>
      </c>
      <c r="F1031" s="3">
        <v>180.74681867591102</v>
      </c>
    </row>
    <row r="1032" spans="1:6">
      <c r="A1032">
        <v>14</v>
      </c>
      <c r="B1032">
        <v>-90.486999999999995</v>
      </c>
      <c r="C1032">
        <v>930</v>
      </c>
      <c r="D1032">
        <v>175000</v>
      </c>
      <c r="E1032">
        <v>208</v>
      </c>
      <c r="F1032" s="3">
        <v>214.61652498875156</v>
      </c>
    </row>
    <row r="1033" spans="1:6">
      <c r="A1033">
        <v>15</v>
      </c>
      <c r="B1033">
        <v>-90.372</v>
      </c>
      <c r="C1033">
        <v>930</v>
      </c>
      <c r="D1033">
        <v>175000</v>
      </c>
      <c r="E1033">
        <v>255</v>
      </c>
      <c r="F1033" s="3">
        <v>243.55716107550606</v>
      </c>
    </row>
    <row r="1034" spans="1:6">
      <c r="A1034">
        <v>16</v>
      </c>
      <c r="B1034">
        <v>-90.256</v>
      </c>
      <c r="C1034">
        <v>930</v>
      </c>
      <c r="D1034">
        <v>175000</v>
      </c>
      <c r="E1034">
        <v>257</v>
      </c>
      <c r="F1034" s="3">
        <v>256.84728923391566</v>
      </c>
    </row>
    <row r="1035" spans="1:6">
      <c r="A1035">
        <v>17</v>
      </c>
      <c r="B1035">
        <v>-90.14</v>
      </c>
      <c r="C1035">
        <v>930</v>
      </c>
      <c r="D1035">
        <v>175000</v>
      </c>
      <c r="E1035">
        <v>253</v>
      </c>
      <c r="F1035" s="3">
        <v>249.83403693059938</v>
      </c>
    </row>
    <row r="1036" spans="1:6">
      <c r="A1036">
        <v>18</v>
      </c>
      <c r="B1036">
        <v>-90.025000000000006</v>
      </c>
      <c r="C1036">
        <v>930</v>
      </c>
      <c r="D1036">
        <v>175000</v>
      </c>
      <c r="E1036">
        <v>235</v>
      </c>
      <c r="F1036" s="3">
        <v>225.11620546024537</v>
      </c>
    </row>
    <row r="1037" spans="1:6">
      <c r="A1037">
        <v>19</v>
      </c>
      <c r="B1037">
        <v>-89.918999999999997</v>
      </c>
      <c r="C1037">
        <v>930</v>
      </c>
      <c r="D1037">
        <v>175000</v>
      </c>
      <c r="E1037">
        <v>199</v>
      </c>
      <c r="F1037" s="3">
        <v>193.15964456683278</v>
      </c>
    </row>
    <row r="1038" spans="1:6">
      <c r="A1038">
        <v>20</v>
      </c>
      <c r="B1038">
        <v>-89.805999999999997</v>
      </c>
      <c r="C1038">
        <v>930</v>
      </c>
      <c r="D1038">
        <v>175000</v>
      </c>
      <c r="E1038">
        <v>138</v>
      </c>
      <c r="F1038" s="3">
        <v>157.70545407736745</v>
      </c>
    </row>
    <row r="1039" spans="1:6">
      <c r="A1039">
        <v>21</v>
      </c>
      <c r="B1039">
        <v>-89.691000000000003</v>
      </c>
      <c r="C1039">
        <v>930</v>
      </c>
      <c r="D1039">
        <v>175000</v>
      </c>
      <c r="E1039">
        <v>130</v>
      </c>
      <c r="F1039" s="3">
        <v>127.00890617379116</v>
      </c>
    </row>
    <row r="1040" spans="1:6">
      <c r="A1040">
        <v>22</v>
      </c>
      <c r="B1040">
        <v>-89.576999999999998</v>
      </c>
      <c r="C1040">
        <v>930</v>
      </c>
      <c r="D1040">
        <v>175000</v>
      </c>
      <c r="E1040">
        <v>95</v>
      </c>
      <c r="F1040" s="3">
        <v>105.16723562820066</v>
      </c>
    </row>
    <row r="1041" spans="1:6">
      <c r="A1041">
        <v>23</v>
      </c>
      <c r="B1041">
        <v>-89.457999999999998</v>
      </c>
      <c r="C1041">
        <v>930</v>
      </c>
      <c r="D1041">
        <v>175000</v>
      </c>
      <c r="E1041">
        <v>108</v>
      </c>
      <c r="F1041" s="3">
        <v>91.213240722694493</v>
      </c>
    </row>
    <row r="1042" spans="1:6">
      <c r="A1042">
        <v>24</v>
      </c>
      <c r="B1042">
        <v>-89.341999999999999</v>
      </c>
      <c r="C1042">
        <v>930</v>
      </c>
      <c r="D1042">
        <v>175000</v>
      </c>
      <c r="E1042">
        <v>100</v>
      </c>
      <c r="F1042" s="3">
        <v>84.054795578666969</v>
      </c>
    </row>
    <row r="1043" spans="1:6">
      <c r="A1043">
        <v>25</v>
      </c>
      <c r="B1043">
        <v>-89.234999999999999</v>
      </c>
      <c r="C1043">
        <v>930</v>
      </c>
      <c r="D1043">
        <v>175000</v>
      </c>
      <c r="E1043">
        <v>87</v>
      </c>
      <c r="F1043" s="3">
        <v>80.908666975640969</v>
      </c>
    </row>
    <row r="1044" spans="1:6">
      <c r="A1044">
        <v>26</v>
      </c>
      <c r="B1044">
        <v>-89.13</v>
      </c>
      <c r="C1044">
        <v>930</v>
      </c>
      <c r="D1044">
        <v>175000</v>
      </c>
      <c r="E1044">
        <v>88</v>
      </c>
      <c r="F1044" s="3">
        <v>79.544320851017403</v>
      </c>
    </row>
    <row r="1045" spans="1:6">
      <c r="A1045">
        <v>27</v>
      </c>
      <c r="B1045">
        <v>-89.016000000000005</v>
      </c>
      <c r="C1045">
        <v>930</v>
      </c>
      <c r="D1045">
        <v>175000</v>
      </c>
      <c r="E1045">
        <v>94</v>
      </c>
      <c r="F1045" s="3">
        <v>78.971260934002586</v>
      </c>
    </row>
    <row r="1046" spans="1:6">
      <c r="A1046">
        <v>28</v>
      </c>
      <c r="B1046">
        <v>-88.896000000000001</v>
      </c>
      <c r="C1046">
        <v>930</v>
      </c>
      <c r="D1046">
        <v>175000</v>
      </c>
      <c r="E1046">
        <v>73</v>
      </c>
      <c r="F1046" s="3">
        <v>78.778109006353731</v>
      </c>
    </row>
    <row r="1047" spans="1:6">
      <c r="A1047">
        <v>29</v>
      </c>
      <c r="B1047">
        <v>-88.790999999999997</v>
      </c>
      <c r="C1047">
        <v>930</v>
      </c>
      <c r="D1047">
        <v>175000</v>
      </c>
      <c r="E1047">
        <v>99</v>
      </c>
      <c r="F1047" s="3">
        <v>78.728983581388789</v>
      </c>
    </row>
    <row r="1048" spans="1:6">
      <c r="A1048">
        <v>30</v>
      </c>
      <c r="B1048">
        <v>-88.671999999999997</v>
      </c>
      <c r="C1048">
        <v>930</v>
      </c>
      <c r="D1048">
        <v>175000</v>
      </c>
      <c r="E1048">
        <v>80</v>
      </c>
      <c r="F1048" s="3">
        <v>78.714018049839225</v>
      </c>
    </row>
    <row r="1049" spans="1:6">
      <c r="A1049">
        <v>31</v>
      </c>
      <c r="B1049">
        <v>-88.56</v>
      </c>
      <c r="C1049">
        <v>930</v>
      </c>
      <c r="D1049">
        <v>175000</v>
      </c>
      <c r="E1049">
        <v>82</v>
      </c>
      <c r="F1049" s="3">
        <v>78.710880344571734</v>
      </c>
    </row>
    <row r="1050" spans="1:6">
      <c r="A1050">
        <v>32</v>
      </c>
      <c r="B1050">
        <v>-88.451999999999998</v>
      </c>
      <c r="C1050">
        <v>930</v>
      </c>
      <c r="D1050">
        <v>175000</v>
      </c>
      <c r="E1050">
        <v>85</v>
      </c>
      <c r="F1050" s="3">
        <v>78.71023203658082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110</v>
      </c>
      <c r="B1068" t="s">
        <v>89</v>
      </c>
      <c r="C1068" t="s">
        <v>92</v>
      </c>
      <c r="D1068" t="s">
        <v>109</v>
      </c>
      <c r="E1068" t="s">
        <v>108</v>
      </c>
      <c r="F1068" t="s">
        <v>129</v>
      </c>
    </row>
    <row r="1069" spans="1:10">
      <c r="A1069">
        <v>1</v>
      </c>
      <c r="B1069">
        <v>-91.947999999999993</v>
      </c>
      <c r="C1069">
        <v>930</v>
      </c>
      <c r="D1069">
        <v>175000</v>
      </c>
      <c r="E1069">
        <v>72</v>
      </c>
      <c r="F1069" s="3">
        <v>81.216772874330928</v>
      </c>
      <c r="J1069" t="s">
        <v>162</v>
      </c>
    </row>
    <row r="1070" spans="1:10">
      <c r="A1070">
        <v>2</v>
      </c>
      <c r="B1070">
        <v>-91.838999999999999</v>
      </c>
      <c r="C1070">
        <v>930</v>
      </c>
      <c r="D1070">
        <v>175000</v>
      </c>
      <c r="E1070">
        <v>64</v>
      </c>
      <c r="F1070" s="3">
        <v>81.25506397821546</v>
      </c>
    </row>
    <row r="1071" spans="1:10">
      <c r="A1071">
        <v>3</v>
      </c>
      <c r="B1071">
        <v>-91.724000000000004</v>
      </c>
      <c r="C1071">
        <v>930</v>
      </c>
      <c r="D1071">
        <v>175000</v>
      </c>
      <c r="E1071">
        <v>67</v>
      </c>
      <c r="F1071" s="3">
        <v>81.372309854077514</v>
      </c>
    </row>
    <row r="1072" spans="1:10">
      <c r="A1072">
        <v>4</v>
      </c>
      <c r="B1072">
        <v>-91.611999999999995</v>
      </c>
      <c r="C1072">
        <v>930</v>
      </c>
      <c r="D1072">
        <v>175000</v>
      </c>
      <c r="E1072">
        <v>83</v>
      </c>
      <c r="F1072" s="3">
        <v>81.678478593340998</v>
      </c>
    </row>
    <row r="1073" spans="1:6">
      <c r="A1073">
        <v>5</v>
      </c>
      <c r="B1073">
        <v>-91.5</v>
      </c>
      <c r="C1073">
        <v>930</v>
      </c>
      <c r="D1073">
        <v>175000</v>
      </c>
      <c r="E1073">
        <v>76</v>
      </c>
      <c r="F1073" s="3">
        <v>82.423274401907619</v>
      </c>
    </row>
    <row r="1074" spans="1:6">
      <c r="A1074">
        <v>6</v>
      </c>
      <c r="B1074">
        <v>-91.394000000000005</v>
      </c>
      <c r="C1074">
        <v>930</v>
      </c>
      <c r="D1074">
        <v>175000</v>
      </c>
      <c r="E1074">
        <v>76</v>
      </c>
      <c r="F1074" s="3">
        <v>83.960335951852855</v>
      </c>
    </row>
    <row r="1075" spans="1:6">
      <c r="A1075">
        <v>7</v>
      </c>
      <c r="B1075">
        <v>-91.281000000000006</v>
      </c>
      <c r="C1075">
        <v>930</v>
      </c>
      <c r="D1075">
        <v>175000</v>
      </c>
      <c r="E1075">
        <v>98</v>
      </c>
      <c r="F1075" s="3">
        <v>87.271434979637917</v>
      </c>
    </row>
    <row r="1076" spans="1:6">
      <c r="A1076">
        <v>8</v>
      </c>
      <c r="B1076">
        <v>-91.165000000000006</v>
      </c>
      <c r="C1076">
        <v>930</v>
      </c>
      <c r="D1076">
        <v>175000</v>
      </c>
      <c r="E1076">
        <v>103</v>
      </c>
      <c r="F1076" s="3">
        <v>93.726139568224909</v>
      </c>
    </row>
    <row r="1077" spans="1:6">
      <c r="A1077">
        <v>9</v>
      </c>
      <c r="B1077">
        <v>-91.049000000000007</v>
      </c>
      <c r="C1077">
        <v>930</v>
      </c>
      <c r="D1077">
        <v>175000</v>
      </c>
      <c r="E1077">
        <v>87</v>
      </c>
      <c r="F1077" s="3">
        <v>104.91377299271042</v>
      </c>
    </row>
    <row r="1078" spans="1:6">
      <c r="A1078">
        <v>10</v>
      </c>
      <c r="B1078">
        <v>-90.933999999999997</v>
      </c>
      <c r="C1078">
        <v>930</v>
      </c>
      <c r="D1078">
        <v>175000</v>
      </c>
      <c r="E1078">
        <v>122</v>
      </c>
      <c r="F1078" s="3">
        <v>122.21529197302112</v>
      </c>
    </row>
    <row r="1079" spans="1:6">
      <c r="A1079">
        <v>11</v>
      </c>
      <c r="B1079">
        <v>-90.823999999999998</v>
      </c>
      <c r="C1079">
        <v>930</v>
      </c>
      <c r="D1079">
        <v>175000</v>
      </c>
      <c r="E1079">
        <v>150</v>
      </c>
      <c r="F1079" s="3">
        <v>145.20573517221291</v>
      </c>
    </row>
    <row r="1080" spans="1:6">
      <c r="A1080">
        <v>12</v>
      </c>
      <c r="B1080">
        <v>-90.709000000000003</v>
      </c>
      <c r="C1080">
        <v>930</v>
      </c>
      <c r="D1080">
        <v>175000</v>
      </c>
      <c r="E1080">
        <v>173</v>
      </c>
      <c r="F1080" s="3">
        <v>175.04090754833175</v>
      </c>
    </row>
    <row r="1081" spans="1:6">
      <c r="A1081">
        <v>13</v>
      </c>
      <c r="B1081">
        <v>-90.594999999999999</v>
      </c>
      <c r="C1081">
        <v>930</v>
      </c>
      <c r="D1081">
        <v>175000</v>
      </c>
      <c r="E1081">
        <v>207</v>
      </c>
      <c r="F1081" s="3">
        <v>207.35839785423056</v>
      </c>
    </row>
    <row r="1082" spans="1:6">
      <c r="A1082">
        <v>14</v>
      </c>
      <c r="B1082">
        <v>-90.486999999999995</v>
      </c>
      <c r="C1082">
        <v>930</v>
      </c>
      <c r="D1082">
        <v>175000</v>
      </c>
      <c r="E1082">
        <v>237</v>
      </c>
      <c r="F1082" s="3">
        <v>235.87698083911917</v>
      </c>
    </row>
    <row r="1083" spans="1:6">
      <c r="A1083">
        <v>15</v>
      </c>
      <c r="B1083">
        <v>-90.372</v>
      </c>
      <c r="C1083">
        <v>930</v>
      </c>
      <c r="D1083">
        <v>175000</v>
      </c>
      <c r="E1083">
        <v>270</v>
      </c>
      <c r="F1083" s="3">
        <v>258.2547344197817</v>
      </c>
    </row>
    <row r="1084" spans="1:6">
      <c r="A1084">
        <v>16</v>
      </c>
      <c r="B1084">
        <v>-90.256</v>
      </c>
      <c r="C1084">
        <v>930</v>
      </c>
      <c r="D1084">
        <v>175000</v>
      </c>
      <c r="E1084">
        <v>280</v>
      </c>
      <c r="F1084" s="3">
        <v>267.46840150590083</v>
      </c>
    </row>
    <row r="1085" spans="1:6">
      <c r="A1085">
        <v>17</v>
      </c>
      <c r="B1085">
        <v>-90.14</v>
      </c>
      <c r="C1085">
        <v>930</v>
      </c>
      <c r="D1085">
        <v>175000</v>
      </c>
      <c r="E1085">
        <v>256</v>
      </c>
      <c r="F1085" s="3">
        <v>261.02476681200375</v>
      </c>
    </row>
    <row r="1086" spans="1:6">
      <c r="A1086">
        <v>18</v>
      </c>
      <c r="B1086">
        <v>-90.025000000000006</v>
      </c>
      <c r="C1086">
        <v>930</v>
      </c>
      <c r="D1086">
        <v>175000</v>
      </c>
      <c r="E1086">
        <v>223</v>
      </c>
      <c r="F1086" s="3">
        <v>240.73335549544154</v>
      </c>
    </row>
    <row r="1087" spans="1:6">
      <c r="A1087">
        <v>19</v>
      </c>
      <c r="B1087">
        <v>-89.918999999999997</v>
      </c>
      <c r="C1087">
        <v>930</v>
      </c>
      <c r="D1087">
        <v>175000</v>
      </c>
      <c r="E1087">
        <v>207</v>
      </c>
      <c r="F1087" s="3">
        <v>213.76712442654059</v>
      </c>
    </row>
    <row r="1088" spans="1:6">
      <c r="A1088">
        <v>20</v>
      </c>
      <c r="B1088">
        <v>-89.805999999999997</v>
      </c>
      <c r="C1088">
        <v>930</v>
      </c>
      <c r="D1088">
        <v>175000</v>
      </c>
      <c r="E1088">
        <v>200</v>
      </c>
      <c r="F1088" s="3">
        <v>181.75195195088816</v>
      </c>
    </row>
    <row r="1089" spans="1:6">
      <c r="A1089">
        <v>21</v>
      </c>
      <c r="B1089">
        <v>-89.691000000000003</v>
      </c>
      <c r="C1089">
        <v>930</v>
      </c>
      <c r="D1089">
        <v>175000</v>
      </c>
      <c r="E1089">
        <v>144</v>
      </c>
      <c r="F1089" s="3">
        <v>151.00043748053523</v>
      </c>
    </row>
    <row r="1090" spans="1:6">
      <c r="A1090">
        <v>22</v>
      </c>
      <c r="B1090">
        <v>-89.576999999999998</v>
      </c>
      <c r="C1090">
        <v>930</v>
      </c>
      <c r="D1090">
        <v>175000</v>
      </c>
      <c r="E1090">
        <v>117</v>
      </c>
      <c r="F1090" s="3">
        <v>125.91974205754629</v>
      </c>
    </row>
    <row r="1091" spans="1:6">
      <c r="A1091">
        <v>23</v>
      </c>
      <c r="B1091">
        <v>-89.457999999999998</v>
      </c>
      <c r="C1091">
        <v>930</v>
      </c>
      <c r="D1091">
        <v>175000</v>
      </c>
      <c r="E1091">
        <v>119</v>
      </c>
      <c r="F1091" s="3">
        <v>106.91607945366098</v>
      </c>
    </row>
    <row r="1092" spans="1:6">
      <c r="A1092">
        <v>24</v>
      </c>
      <c r="B1092">
        <v>-89.341999999999999</v>
      </c>
      <c r="C1092">
        <v>930</v>
      </c>
      <c r="D1092">
        <v>175000</v>
      </c>
      <c r="E1092">
        <v>99</v>
      </c>
      <c r="F1092" s="3">
        <v>94.94536638002424</v>
      </c>
    </row>
    <row r="1093" spans="1:6">
      <c r="A1093">
        <v>25</v>
      </c>
      <c r="B1093">
        <v>-89.234999999999999</v>
      </c>
      <c r="C1093">
        <v>930</v>
      </c>
      <c r="D1093">
        <v>175000</v>
      </c>
      <c r="E1093">
        <v>94</v>
      </c>
      <c r="F1093" s="3">
        <v>88.346753163854331</v>
      </c>
    </row>
    <row r="1094" spans="1:6">
      <c r="A1094">
        <v>26</v>
      </c>
      <c r="B1094">
        <v>-89.13</v>
      </c>
      <c r="C1094">
        <v>930</v>
      </c>
      <c r="D1094">
        <v>175000</v>
      </c>
      <c r="E1094">
        <v>91</v>
      </c>
      <c r="F1094" s="3">
        <v>84.70319818859852</v>
      </c>
    </row>
    <row r="1095" spans="1:6">
      <c r="A1095">
        <v>27</v>
      </c>
      <c r="B1095">
        <v>-89.016000000000005</v>
      </c>
      <c r="C1095">
        <v>930</v>
      </c>
      <c r="D1095">
        <v>175000</v>
      </c>
      <c r="E1095">
        <v>99</v>
      </c>
      <c r="F1095" s="3">
        <v>82.691263896869415</v>
      </c>
    </row>
    <row r="1096" spans="1:6">
      <c r="A1096">
        <v>28</v>
      </c>
      <c r="B1096">
        <v>-88.896000000000001</v>
      </c>
      <c r="C1096">
        <v>930</v>
      </c>
      <c r="D1096">
        <v>175000</v>
      </c>
      <c r="E1096">
        <v>108</v>
      </c>
      <c r="F1096" s="3">
        <v>81.754437867633314</v>
      </c>
    </row>
    <row r="1097" spans="1:6">
      <c r="A1097">
        <v>29</v>
      </c>
      <c r="B1097">
        <v>-88.790999999999997</v>
      </c>
      <c r="C1097">
        <v>930</v>
      </c>
      <c r="D1097">
        <v>175000</v>
      </c>
      <c r="E1097">
        <v>93</v>
      </c>
      <c r="F1097" s="3">
        <v>81.415910252693536</v>
      </c>
    </row>
    <row r="1098" spans="1:6">
      <c r="A1098">
        <v>30</v>
      </c>
      <c r="B1098">
        <v>-88.671999999999997</v>
      </c>
      <c r="C1098">
        <v>930</v>
      </c>
      <c r="D1098">
        <v>175000</v>
      </c>
      <c r="E1098">
        <v>81</v>
      </c>
      <c r="F1098" s="3">
        <v>81.267609693584191</v>
      </c>
    </row>
    <row r="1099" spans="1:6">
      <c r="A1099">
        <v>31</v>
      </c>
      <c r="B1099">
        <v>-88.56</v>
      </c>
      <c r="C1099">
        <v>930</v>
      </c>
      <c r="D1099">
        <v>175000</v>
      </c>
      <c r="E1099">
        <v>84</v>
      </c>
      <c r="F1099" s="3">
        <v>81.220359652286945</v>
      </c>
    </row>
    <row r="1100" spans="1:6">
      <c r="A1100">
        <v>32</v>
      </c>
      <c r="B1100">
        <v>-88.451999999999998</v>
      </c>
      <c r="C1100">
        <v>930</v>
      </c>
      <c r="D1100">
        <v>175000</v>
      </c>
      <c r="E1100">
        <v>82</v>
      </c>
      <c r="F1100" s="3">
        <v>81.205404858111962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110</v>
      </c>
      <c r="B1118" t="s">
        <v>89</v>
      </c>
      <c r="C1118" t="s">
        <v>92</v>
      </c>
      <c r="D1118" t="s">
        <v>109</v>
      </c>
      <c r="E1118" t="s">
        <v>108</v>
      </c>
      <c r="F1118" t="s">
        <v>129</v>
      </c>
    </row>
    <row r="1119" spans="1:10">
      <c r="A1119">
        <v>1</v>
      </c>
      <c r="B1119">
        <v>-91.947999999999993</v>
      </c>
      <c r="C1119">
        <v>931</v>
      </c>
      <c r="D1119">
        <v>175000</v>
      </c>
      <c r="E1119">
        <v>63</v>
      </c>
      <c r="F1119" s="3">
        <v>78.654219392995032</v>
      </c>
      <c r="J1119" t="s">
        <v>163</v>
      </c>
    </row>
    <row r="1120" spans="1:10">
      <c r="A1120">
        <v>2</v>
      </c>
      <c r="B1120">
        <v>-91.838999999999999</v>
      </c>
      <c r="C1120">
        <v>931</v>
      </c>
      <c r="D1120">
        <v>175000</v>
      </c>
      <c r="E1120">
        <v>56</v>
      </c>
      <c r="F1120" s="3">
        <v>78.764812388534921</v>
      </c>
    </row>
    <row r="1121" spans="1:6">
      <c r="A1121">
        <v>3</v>
      </c>
      <c r="B1121">
        <v>-91.724000000000004</v>
      </c>
      <c r="C1121">
        <v>931</v>
      </c>
      <c r="D1121">
        <v>175000</v>
      </c>
      <c r="E1121">
        <v>60</v>
      </c>
      <c r="F1121" s="3">
        <v>79.050066549775991</v>
      </c>
    </row>
    <row r="1122" spans="1:6">
      <c r="A1122">
        <v>4</v>
      </c>
      <c r="B1122">
        <v>-91.611999999999995</v>
      </c>
      <c r="C1122">
        <v>931</v>
      </c>
      <c r="D1122">
        <v>175000</v>
      </c>
      <c r="E1122">
        <v>88</v>
      </c>
      <c r="F1122" s="3">
        <v>79.685975054489404</v>
      </c>
    </row>
    <row r="1123" spans="1:6">
      <c r="A1123">
        <v>5</v>
      </c>
      <c r="B1123">
        <v>-91.5</v>
      </c>
      <c r="C1123">
        <v>931</v>
      </c>
      <c r="D1123">
        <v>175000</v>
      </c>
      <c r="E1123">
        <v>72</v>
      </c>
      <c r="F1123" s="3">
        <v>81.026385231069739</v>
      </c>
    </row>
    <row r="1124" spans="1:6">
      <c r="A1124">
        <v>6</v>
      </c>
      <c r="B1124">
        <v>-91.394000000000005</v>
      </c>
      <c r="C1124">
        <v>931</v>
      </c>
      <c r="D1124">
        <v>175000</v>
      </c>
      <c r="E1124">
        <v>93</v>
      </c>
      <c r="F1124" s="3">
        <v>83.465414126407154</v>
      </c>
    </row>
    <row r="1125" spans="1:6">
      <c r="A1125">
        <v>7</v>
      </c>
      <c r="B1125">
        <v>-91.281000000000006</v>
      </c>
      <c r="C1125">
        <v>931</v>
      </c>
      <c r="D1125">
        <v>175000</v>
      </c>
      <c r="E1125">
        <v>85</v>
      </c>
      <c r="F1125" s="3">
        <v>88.148388013400279</v>
      </c>
    </row>
    <row r="1126" spans="1:6">
      <c r="A1126">
        <v>8</v>
      </c>
      <c r="B1126">
        <v>-91.165000000000006</v>
      </c>
      <c r="C1126">
        <v>931</v>
      </c>
      <c r="D1126">
        <v>175000</v>
      </c>
      <c r="E1126">
        <v>94</v>
      </c>
      <c r="F1126" s="3">
        <v>96.361158096318562</v>
      </c>
    </row>
    <row r="1127" spans="1:6">
      <c r="A1127">
        <v>9</v>
      </c>
      <c r="B1127">
        <v>-91.049000000000007</v>
      </c>
      <c r="C1127">
        <v>931</v>
      </c>
      <c r="D1127">
        <v>175000</v>
      </c>
      <c r="E1127">
        <v>118</v>
      </c>
      <c r="F1127" s="3">
        <v>109.34250589452445</v>
      </c>
    </row>
    <row r="1128" spans="1:6">
      <c r="A1128">
        <v>10</v>
      </c>
      <c r="B1128">
        <v>-90.933999999999997</v>
      </c>
      <c r="C1128">
        <v>931</v>
      </c>
      <c r="D1128">
        <v>175000</v>
      </c>
      <c r="E1128">
        <v>127</v>
      </c>
      <c r="F1128" s="3">
        <v>127.93522213653594</v>
      </c>
    </row>
    <row r="1129" spans="1:6">
      <c r="A1129">
        <v>11</v>
      </c>
      <c r="B1129">
        <v>-90.823999999999998</v>
      </c>
      <c r="C1129">
        <v>931</v>
      </c>
      <c r="D1129">
        <v>175000</v>
      </c>
      <c r="E1129">
        <v>155</v>
      </c>
      <c r="F1129" s="3">
        <v>151.20755259292574</v>
      </c>
    </row>
    <row r="1130" spans="1:6">
      <c r="A1130">
        <v>12</v>
      </c>
      <c r="B1130">
        <v>-90.709000000000003</v>
      </c>
      <c r="C1130">
        <v>931</v>
      </c>
      <c r="D1130">
        <v>175000</v>
      </c>
      <c r="E1130">
        <v>173</v>
      </c>
      <c r="F1130" s="3">
        <v>180.10441418211531</v>
      </c>
    </row>
    <row r="1131" spans="1:6">
      <c r="A1131">
        <v>13</v>
      </c>
      <c r="B1131">
        <v>-90.594999999999999</v>
      </c>
      <c r="C1131">
        <v>931</v>
      </c>
      <c r="D1131">
        <v>175000</v>
      </c>
      <c r="E1131">
        <v>213</v>
      </c>
      <c r="F1131" s="3">
        <v>210.58140947010278</v>
      </c>
    </row>
    <row r="1132" spans="1:6">
      <c r="A1132">
        <v>14</v>
      </c>
      <c r="B1132">
        <v>-90.486999999999995</v>
      </c>
      <c r="C1132">
        <v>931</v>
      </c>
      <c r="D1132">
        <v>175000</v>
      </c>
      <c r="E1132">
        <v>222</v>
      </c>
      <c r="F1132" s="3">
        <v>237.38057113752492</v>
      </c>
    </row>
    <row r="1133" spans="1:6">
      <c r="A1133">
        <v>15</v>
      </c>
      <c r="B1133">
        <v>-90.372</v>
      </c>
      <c r="C1133">
        <v>931</v>
      </c>
      <c r="D1133">
        <v>175000</v>
      </c>
      <c r="E1133">
        <v>250</v>
      </c>
      <c r="F1133" s="3">
        <v>259.15710545946871</v>
      </c>
    </row>
    <row r="1134" spans="1:6">
      <c r="A1134">
        <v>16</v>
      </c>
      <c r="B1134">
        <v>-90.256</v>
      </c>
      <c r="C1134">
        <v>931</v>
      </c>
      <c r="D1134">
        <v>175000</v>
      </c>
      <c r="E1134">
        <v>287</v>
      </c>
      <c r="F1134" s="3">
        <v>269.98834073555628</v>
      </c>
    </row>
    <row r="1135" spans="1:6">
      <c r="A1135">
        <v>17</v>
      </c>
      <c r="B1135">
        <v>-90.14</v>
      </c>
      <c r="C1135">
        <v>931</v>
      </c>
      <c r="D1135">
        <v>175000</v>
      </c>
      <c r="E1135">
        <v>296</v>
      </c>
      <c r="F1135" s="3">
        <v>267.43429345322954</v>
      </c>
    </row>
    <row r="1136" spans="1:6">
      <c r="A1136">
        <v>18</v>
      </c>
      <c r="B1136">
        <v>-90.025000000000006</v>
      </c>
      <c r="C1136">
        <v>931</v>
      </c>
      <c r="D1136">
        <v>175000</v>
      </c>
      <c r="E1136">
        <v>256</v>
      </c>
      <c r="F1136" s="3">
        <v>252.20507767182227</v>
      </c>
    </row>
    <row r="1137" spans="1:6">
      <c r="A1137">
        <v>19</v>
      </c>
      <c r="B1137">
        <v>-89.918999999999997</v>
      </c>
      <c r="C1137">
        <v>931</v>
      </c>
      <c r="D1137">
        <v>175000</v>
      </c>
      <c r="E1137">
        <v>241</v>
      </c>
      <c r="F1137" s="3">
        <v>229.53812238446133</v>
      </c>
    </row>
    <row r="1138" spans="1:6">
      <c r="A1138">
        <v>20</v>
      </c>
      <c r="B1138">
        <v>-89.805999999999997</v>
      </c>
      <c r="C1138">
        <v>931</v>
      </c>
      <c r="D1138">
        <v>175000</v>
      </c>
      <c r="E1138">
        <v>186</v>
      </c>
      <c r="F1138" s="3">
        <v>200.32793649829236</v>
      </c>
    </row>
    <row r="1139" spans="1:6">
      <c r="A1139">
        <v>21</v>
      </c>
      <c r="B1139">
        <v>-89.691000000000003</v>
      </c>
      <c r="C1139">
        <v>931</v>
      </c>
      <c r="D1139">
        <v>175000</v>
      </c>
      <c r="E1139">
        <v>137</v>
      </c>
      <c r="F1139" s="3">
        <v>169.79879851938108</v>
      </c>
    </row>
    <row r="1140" spans="1:6">
      <c r="A1140">
        <v>22</v>
      </c>
      <c r="B1140">
        <v>-89.576999999999998</v>
      </c>
      <c r="C1140">
        <v>931</v>
      </c>
      <c r="D1140">
        <v>175000</v>
      </c>
      <c r="E1140">
        <v>145</v>
      </c>
      <c r="F1140" s="3">
        <v>142.49492861796017</v>
      </c>
    </row>
    <row r="1141" spans="1:6">
      <c r="A1141">
        <v>23</v>
      </c>
      <c r="B1141">
        <v>-89.457999999999998</v>
      </c>
      <c r="C1141">
        <v>931</v>
      </c>
      <c r="D1141">
        <v>175000</v>
      </c>
      <c r="E1141">
        <v>126</v>
      </c>
      <c r="F1141" s="3">
        <v>119.53248357592631</v>
      </c>
    </row>
    <row r="1142" spans="1:6">
      <c r="A1142">
        <v>24</v>
      </c>
      <c r="B1142">
        <v>-89.341999999999999</v>
      </c>
      <c r="C1142">
        <v>931</v>
      </c>
      <c r="D1142">
        <v>175000</v>
      </c>
      <c r="E1142">
        <v>119</v>
      </c>
      <c r="F1142" s="3">
        <v>103.25849181344428</v>
      </c>
    </row>
    <row r="1143" spans="1:6">
      <c r="A1143">
        <v>25</v>
      </c>
      <c r="B1143">
        <v>-89.234999999999999</v>
      </c>
      <c r="C1143">
        <v>931</v>
      </c>
      <c r="D1143">
        <v>175000</v>
      </c>
      <c r="E1143">
        <v>101</v>
      </c>
      <c r="F1143" s="3">
        <v>93.09642948632677</v>
      </c>
    </row>
    <row r="1144" spans="1:6">
      <c r="A1144">
        <v>26</v>
      </c>
      <c r="B1144">
        <v>-89.13</v>
      </c>
      <c r="C1144">
        <v>931</v>
      </c>
      <c r="D1144">
        <v>175000</v>
      </c>
      <c r="E1144">
        <v>98</v>
      </c>
      <c r="F1144" s="3">
        <v>86.708979411054344</v>
      </c>
    </row>
    <row r="1145" spans="1:6">
      <c r="A1145">
        <v>27</v>
      </c>
      <c r="B1145">
        <v>-89.016000000000005</v>
      </c>
      <c r="C1145">
        <v>931</v>
      </c>
      <c r="D1145">
        <v>175000</v>
      </c>
      <c r="E1145">
        <v>88</v>
      </c>
      <c r="F1145" s="3">
        <v>82.634527945235746</v>
      </c>
    </row>
    <row r="1146" spans="1:6">
      <c r="A1146">
        <v>28</v>
      </c>
      <c r="B1146">
        <v>-88.896000000000001</v>
      </c>
      <c r="C1146">
        <v>931</v>
      </c>
      <c r="D1146">
        <v>175000</v>
      </c>
      <c r="E1146">
        <v>91</v>
      </c>
      <c r="F1146" s="3">
        <v>80.391292579373314</v>
      </c>
    </row>
    <row r="1147" spans="1:6">
      <c r="A1147">
        <v>29</v>
      </c>
      <c r="B1147">
        <v>-88.790999999999997</v>
      </c>
      <c r="C1147">
        <v>931</v>
      </c>
      <c r="D1147">
        <v>175000</v>
      </c>
      <c r="E1147">
        <v>93</v>
      </c>
      <c r="F1147" s="3">
        <v>79.422486437175664</v>
      </c>
    </row>
    <row r="1148" spans="1:6">
      <c r="A1148">
        <v>30</v>
      </c>
      <c r="B1148">
        <v>-88.671999999999997</v>
      </c>
      <c r="C1148">
        <v>931</v>
      </c>
      <c r="D1148">
        <v>175000</v>
      </c>
      <c r="E1148">
        <v>90</v>
      </c>
      <c r="F1148" s="3">
        <v>78.912168433168816</v>
      </c>
    </row>
    <row r="1149" spans="1:6">
      <c r="A1149">
        <v>31</v>
      </c>
      <c r="B1149">
        <v>-88.56</v>
      </c>
      <c r="C1149">
        <v>931</v>
      </c>
      <c r="D1149">
        <v>175000</v>
      </c>
      <c r="E1149">
        <v>94</v>
      </c>
      <c r="F1149" s="3">
        <v>78.711834275643795</v>
      </c>
    </row>
    <row r="1150" spans="1:6">
      <c r="A1150">
        <v>32</v>
      </c>
      <c r="B1150">
        <v>-88.451999999999998</v>
      </c>
      <c r="C1150">
        <v>931</v>
      </c>
      <c r="D1150">
        <v>175000</v>
      </c>
      <c r="E1150">
        <v>87</v>
      </c>
      <c r="F1150" s="3">
        <v>78.633514496071243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110</v>
      </c>
      <c r="B1168" t="s">
        <v>89</v>
      </c>
      <c r="C1168" t="s">
        <v>92</v>
      </c>
      <c r="D1168" t="s">
        <v>109</v>
      </c>
      <c r="E1168" t="s">
        <v>108</v>
      </c>
      <c r="F1168" t="s">
        <v>129</v>
      </c>
    </row>
    <row r="1169" spans="1:10">
      <c r="A1169">
        <v>1</v>
      </c>
      <c r="B1169">
        <v>-91.947999999999993</v>
      </c>
      <c r="C1169">
        <v>928</v>
      </c>
      <c r="D1169">
        <v>175000</v>
      </c>
      <c r="E1169">
        <v>73</v>
      </c>
      <c r="F1169" s="3">
        <v>81.528713239657364</v>
      </c>
      <c r="J1169" t="s">
        <v>164</v>
      </c>
    </row>
    <row r="1170" spans="1:10">
      <c r="A1170">
        <v>2</v>
      </c>
      <c r="B1170">
        <v>-91.838999999999999</v>
      </c>
      <c r="C1170">
        <v>928</v>
      </c>
      <c r="D1170">
        <v>175000</v>
      </c>
      <c r="E1170">
        <v>79</v>
      </c>
      <c r="F1170" s="3">
        <v>81.672162631377446</v>
      </c>
    </row>
    <row r="1171" spans="1:10">
      <c r="A1171">
        <v>3</v>
      </c>
      <c r="B1171">
        <v>-91.724000000000004</v>
      </c>
      <c r="C1171">
        <v>928</v>
      </c>
      <c r="D1171">
        <v>175000</v>
      </c>
      <c r="E1171">
        <v>72</v>
      </c>
      <c r="F1171" s="3">
        <v>82.03744762190847</v>
      </c>
    </row>
    <row r="1172" spans="1:10">
      <c r="A1172">
        <v>4</v>
      </c>
      <c r="B1172">
        <v>-91.611999999999995</v>
      </c>
      <c r="C1172">
        <v>928</v>
      </c>
      <c r="D1172">
        <v>175000</v>
      </c>
      <c r="E1172">
        <v>83</v>
      </c>
      <c r="F1172" s="3">
        <v>82.839891546149744</v>
      </c>
    </row>
    <row r="1173" spans="1:10">
      <c r="A1173">
        <v>5</v>
      </c>
      <c r="B1173">
        <v>-91.5</v>
      </c>
      <c r="C1173">
        <v>928</v>
      </c>
      <c r="D1173">
        <v>175000</v>
      </c>
      <c r="E1173">
        <v>70</v>
      </c>
      <c r="F1173" s="3">
        <v>84.50370333431249</v>
      </c>
    </row>
    <row r="1174" spans="1:10">
      <c r="A1174">
        <v>6</v>
      </c>
      <c r="B1174">
        <v>-91.394000000000005</v>
      </c>
      <c r="C1174">
        <v>928</v>
      </c>
      <c r="D1174">
        <v>175000</v>
      </c>
      <c r="E1174">
        <v>97</v>
      </c>
      <c r="F1174" s="3">
        <v>87.47757885616636</v>
      </c>
    </row>
    <row r="1175" spans="1:10">
      <c r="A1175">
        <v>7</v>
      </c>
      <c r="B1175">
        <v>-91.281000000000006</v>
      </c>
      <c r="C1175">
        <v>928</v>
      </c>
      <c r="D1175">
        <v>175000</v>
      </c>
      <c r="E1175">
        <v>88</v>
      </c>
      <c r="F1175" s="3">
        <v>93.072664534884751</v>
      </c>
    </row>
    <row r="1176" spans="1:10">
      <c r="A1176">
        <v>8</v>
      </c>
      <c r="B1176">
        <v>-91.165000000000006</v>
      </c>
      <c r="C1176">
        <v>928</v>
      </c>
      <c r="D1176">
        <v>175000</v>
      </c>
      <c r="E1176">
        <v>120</v>
      </c>
      <c r="F1176" s="3">
        <v>102.65542131180288</v>
      </c>
    </row>
    <row r="1177" spans="1:10">
      <c r="A1177">
        <v>9</v>
      </c>
      <c r="B1177">
        <v>-91.049000000000007</v>
      </c>
      <c r="C1177">
        <v>928</v>
      </c>
      <c r="D1177">
        <v>175000</v>
      </c>
      <c r="E1177">
        <v>112</v>
      </c>
      <c r="F1177" s="3">
        <v>117.398903663851</v>
      </c>
    </row>
    <row r="1178" spans="1:10">
      <c r="A1178">
        <v>10</v>
      </c>
      <c r="B1178">
        <v>-90.933999999999997</v>
      </c>
      <c r="C1178">
        <v>928</v>
      </c>
      <c r="D1178">
        <v>175000</v>
      </c>
      <c r="E1178">
        <v>136</v>
      </c>
      <c r="F1178" s="3">
        <v>137.87882722262341</v>
      </c>
    </row>
    <row r="1179" spans="1:10">
      <c r="A1179">
        <v>11</v>
      </c>
      <c r="B1179">
        <v>-90.823999999999998</v>
      </c>
      <c r="C1179">
        <v>928</v>
      </c>
      <c r="D1179">
        <v>175000</v>
      </c>
      <c r="E1179">
        <v>181</v>
      </c>
      <c r="F1179" s="3">
        <v>162.64367251689987</v>
      </c>
    </row>
    <row r="1180" spans="1:10">
      <c r="A1180">
        <v>12</v>
      </c>
      <c r="B1180">
        <v>-90.709000000000003</v>
      </c>
      <c r="C1180">
        <v>928</v>
      </c>
      <c r="D1180">
        <v>175000</v>
      </c>
      <c r="E1180">
        <v>206</v>
      </c>
      <c r="F1180" s="3">
        <v>192.14388669275542</v>
      </c>
    </row>
    <row r="1181" spans="1:10">
      <c r="A1181">
        <v>13</v>
      </c>
      <c r="B1181">
        <v>-90.594999999999999</v>
      </c>
      <c r="C1181">
        <v>928</v>
      </c>
      <c r="D1181">
        <v>175000</v>
      </c>
      <c r="E1181">
        <v>199</v>
      </c>
      <c r="F1181" s="3">
        <v>221.62914549229507</v>
      </c>
    </row>
    <row r="1182" spans="1:10">
      <c r="A1182">
        <v>14</v>
      </c>
      <c r="B1182">
        <v>-90.486999999999995</v>
      </c>
      <c r="C1182">
        <v>928</v>
      </c>
      <c r="D1182">
        <v>175000</v>
      </c>
      <c r="E1182">
        <v>215</v>
      </c>
      <c r="F1182" s="3">
        <v>245.69606205342942</v>
      </c>
    </row>
    <row r="1183" spans="1:10">
      <c r="A1183">
        <v>15</v>
      </c>
      <c r="B1183">
        <v>-90.372</v>
      </c>
      <c r="C1183">
        <v>928</v>
      </c>
      <c r="D1183">
        <v>175000</v>
      </c>
      <c r="E1183">
        <v>276</v>
      </c>
      <c r="F1183" s="3">
        <v>262.76922350801277</v>
      </c>
    </row>
    <row r="1184" spans="1:10">
      <c r="A1184">
        <v>16</v>
      </c>
      <c r="B1184">
        <v>-90.256</v>
      </c>
      <c r="C1184">
        <v>928</v>
      </c>
      <c r="D1184">
        <v>175000</v>
      </c>
      <c r="E1184">
        <v>269</v>
      </c>
      <c r="F1184" s="3">
        <v>267.69436675675001</v>
      </c>
    </row>
    <row r="1185" spans="1:6">
      <c r="A1185">
        <v>17</v>
      </c>
      <c r="B1185">
        <v>-90.14</v>
      </c>
      <c r="C1185">
        <v>928</v>
      </c>
      <c r="D1185">
        <v>175000</v>
      </c>
      <c r="E1185">
        <v>294</v>
      </c>
      <c r="F1185" s="3">
        <v>259.23796916776746</v>
      </c>
    </row>
    <row r="1186" spans="1:6">
      <c r="A1186">
        <v>18</v>
      </c>
      <c r="B1186">
        <v>-90.025000000000006</v>
      </c>
      <c r="C1186">
        <v>928</v>
      </c>
      <c r="D1186">
        <v>175000</v>
      </c>
      <c r="E1186">
        <v>252</v>
      </c>
      <c r="F1186" s="3">
        <v>239.38759789425325</v>
      </c>
    </row>
    <row r="1187" spans="1:6">
      <c r="A1187">
        <v>19</v>
      </c>
      <c r="B1187">
        <v>-89.918999999999997</v>
      </c>
      <c r="C1187">
        <v>928</v>
      </c>
      <c r="D1187">
        <v>175000</v>
      </c>
      <c r="E1187">
        <v>211</v>
      </c>
      <c r="F1187" s="3">
        <v>214.30976028321905</v>
      </c>
    </row>
    <row r="1188" spans="1:6">
      <c r="A1188">
        <v>20</v>
      </c>
      <c r="B1188">
        <v>-89.805999999999997</v>
      </c>
      <c r="C1188">
        <v>928</v>
      </c>
      <c r="D1188">
        <v>175000</v>
      </c>
      <c r="E1188">
        <v>175</v>
      </c>
      <c r="F1188" s="3">
        <v>184.74518026488451</v>
      </c>
    </row>
    <row r="1189" spans="1:6">
      <c r="A1189">
        <v>21</v>
      </c>
      <c r="B1189">
        <v>-89.691000000000003</v>
      </c>
      <c r="C1189">
        <v>928</v>
      </c>
      <c r="D1189">
        <v>175000</v>
      </c>
      <c r="E1189">
        <v>138</v>
      </c>
      <c r="F1189" s="3">
        <v>155.89319383827734</v>
      </c>
    </row>
    <row r="1190" spans="1:6">
      <c r="A1190">
        <v>22</v>
      </c>
      <c r="B1190">
        <v>-89.576999999999998</v>
      </c>
      <c r="C1190">
        <v>928</v>
      </c>
      <c r="D1190">
        <v>175000</v>
      </c>
      <c r="E1190">
        <v>133</v>
      </c>
      <c r="F1190" s="3">
        <v>131.56058360073524</v>
      </c>
    </row>
    <row r="1191" spans="1:6">
      <c r="A1191">
        <v>23</v>
      </c>
      <c r="B1191">
        <v>-89.457999999999998</v>
      </c>
      <c r="C1191">
        <v>928</v>
      </c>
      <c r="D1191">
        <v>175000</v>
      </c>
      <c r="E1191">
        <v>120</v>
      </c>
      <c r="F1191" s="3">
        <v>112.18886865628529</v>
      </c>
    </row>
    <row r="1192" spans="1:6">
      <c r="A1192">
        <v>24</v>
      </c>
      <c r="B1192">
        <v>-89.341999999999999</v>
      </c>
      <c r="C1192">
        <v>928</v>
      </c>
      <c r="D1192">
        <v>175000</v>
      </c>
      <c r="E1192">
        <v>96</v>
      </c>
      <c r="F1192" s="3">
        <v>99.172175698381949</v>
      </c>
    </row>
    <row r="1193" spans="1:6">
      <c r="A1193">
        <v>25</v>
      </c>
      <c r="B1193">
        <v>-89.234999999999999</v>
      </c>
      <c r="C1193">
        <v>928</v>
      </c>
      <c r="D1193">
        <v>175000</v>
      </c>
      <c r="E1193">
        <v>85</v>
      </c>
      <c r="F1193" s="3">
        <v>91.440756344956114</v>
      </c>
    </row>
    <row r="1194" spans="1:6">
      <c r="A1194">
        <v>26</v>
      </c>
      <c r="B1194">
        <v>-89.13</v>
      </c>
      <c r="C1194">
        <v>928</v>
      </c>
      <c r="D1194">
        <v>175000</v>
      </c>
      <c r="E1194">
        <v>107</v>
      </c>
      <c r="F1194" s="3">
        <v>86.805819618944355</v>
      </c>
    </row>
    <row r="1195" spans="1:6">
      <c r="A1195">
        <v>27</v>
      </c>
      <c r="B1195">
        <v>-89.016000000000005</v>
      </c>
      <c r="C1195">
        <v>928</v>
      </c>
      <c r="D1195">
        <v>175000</v>
      </c>
      <c r="E1195">
        <v>105</v>
      </c>
      <c r="F1195" s="3">
        <v>83.990049989085207</v>
      </c>
    </row>
    <row r="1196" spans="1:6">
      <c r="A1196">
        <v>28</v>
      </c>
      <c r="B1196">
        <v>-88.896000000000001</v>
      </c>
      <c r="C1196">
        <v>928</v>
      </c>
      <c r="D1196">
        <v>175000</v>
      </c>
      <c r="E1196">
        <v>88</v>
      </c>
      <c r="F1196" s="3">
        <v>82.51961351187397</v>
      </c>
    </row>
    <row r="1197" spans="1:6">
      <c r="A1197">
        <v>29</v>
      </c>
      <c r="B1197">
        <v>-88.790999999999997</v>
      </c>
      <c r="C1197">
        <v>928</v>
      </c>
      <c r="D1197">
        <v>175000</v>
      </c>
      <c r="E1197">
        <v>97</v>
      </c>
      <c r="F1197" s="3">
        <v>81.917243391088363</v>
      </c>
    </row>
    <row r="1198" spans="1:6">
      <c r="A1198">
        <v>30</v>
      </c>
      <c r="B1198">
        <v>-88.671999999999997</v>
      </c>
      <c r="C1198">
        <v>928</v>
      </c>
      <c r="D1198">
        <v>175000</v>
      </c>
      <c r="E1198">
        <v>88</v>
      </c>
      <c r="F1198" s="3">
        <v>81.615996036606006</v>
      </c>
    </row>
    <row r="1199" spans="1:6">
      <c r="A1199">
        <v>31</v>
      </c>
      <c r="B1199">
        <v>-88.56</v>
      </c>
      <c r="C1199">
        <v>928</v>
      </c>
      <c r="D1199">
        <v>175000</v>
      </c>
      <c r="E1199">
        <v>82</v>
      </c>
      <c r="F1199" s="3">
        <v>81.504177870262367</v>
      </c>
    </row>
    <row r="1200" spans="1:6">
      <c r="A1200">
        <v>32</v>
      </c>
      <c r="B1200">
        <v>-88.451999999999998</v>
      </c>
      <c r="C1200">
        <v>928</v>
      </c>
      <c r="D1200">
        <v>175000</v>
      </c>
      <c r="E1200">
        <v>67</v>
      </c>
      <c r="F1200" s="3">
        <v>81.4627755109681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110</v>
      </c>
      <c r="B1218" t="s">
        <v>89</v>
      </c>
      <c r="C1218" t="s">
        <v>92</v>
      </c>
      <c r="D1218" t="s">
        <v>109</v>
      </c>
      <c r="E1218" t="s">
        <v>108</v>
      </c>
      <c r="F1218" t="s">
        <v>129</v>
      </c>
    </row>
    <row r="1219" spans="1:10">
      <c r="A1219">
        <v>1</v>
      </c>
      <c r="B1219">
        <v>-91.947999999999993</v>
      </c>
      <c r="C1219">
        <v>931</v>
      </c>
      <c r="D1219">
        <v>175000</v>
      </c>
      <c r="E1219">
        <v>89</v>
      </c>
      <c r="F1219" s="3">
        <v>84.270068376092098</v>
      </c>
      <c r="J1219" t="s">
        <v>165</v>
      </c>
    </row>
    <row r="1220" spans="1:10">
      <c r="A1220">
        <v>2</v>
      </c>
      <c r="B1220">
        <v>-91.838999999999999</v>
      </c>
      <c r="C1220">
        <v>931</v>
      </c>
      <c r="D1220">
        <v>175000</v>
      </c>
      <c r="E1220">
        <v>74</v>
      </c>
      <c r="F1220" s="3">
        <v>84.309911628878851</v>
      </c>
    </row>
    <row r="1221" spans="1:10">
      <c r="A1221">
        <v>3</v>
      </c>
      <c r="B1221">
        <v>-91.724000000000004</v>
      </c>
      <c r="C1221">
        <v>931</v>
      </c>
      <c r="D1221">
        <v>175000</v>
      </c>
      <c r="E1221">
        <v>68</v>
      </c>
      <c r="F1221" s="3">
        <v>84.426900435684942</v>
      </c>
    </row>
    <row r="1222" spans="1:10">
      <c r="A1222">
        <v>4</v>
      </c>
      <c r="B1222">
        <v>-91.611999999999995</v>
      </c>
      <c r="C1222">
        <v>931</v>
      </c>
      <c r="D1222">
        <v>175000</v>
      </c>
      <c r="E1222">
        <v>78</v>
      </c>
      <c r="F1222" s="3">
        <v>84.721303664367753</v>
      </c>
    </row>
    <row r="1223" spans="1:10">
      <c r="A1223">
        <v>5</v>
      </c>
      <c r="B1223">
        <v>-91.5</v>
      </c>
      <c r="C1223">
        <v>931</v>
      </c>
      <c r="D1223">
        <v>175000</v>
      </c>
      <c r="E1223">
        <v>78</v>
      </c>
      <c r="F1223" s="3">
        <v>85.415137178353731</v>
      </c>
    </row>
    <row r="1224" spans="1:10">
      <c r="A1224">
        <v>6</v>
      </c>
      <c r="B1224">
        <v>-91.394000000000005</v>
      </c>
      <c r="C1224">
        <v>931</v>
      </c>
      <c r="D1224">
        <v>175000</v>
      </c>
      <c r="E1224">
        <v>88</v>
      </c>
      <c r="F1224" s="3">
        <v>86.810428194725318</v>
      </c>
    </row>
    <row r="1225" spans="1:10">
      <c r="A1225">
        <v>7</v>
      </c>
      <c r="B1225">
        <v>-91.281000000000006</v>
      </c>
      <c r="C1225">
        <v>931</v>
      </c>
      <c r="D1225">
        <v>175000</v>
      </c>
      <c r="E1225">
        <v>80</v>
      </c>
      <c r="F1225" s="3">
        <v>89.75246556222956</v>
      </c>
    </row>
    <row r="1226" spans="1:10">
      <c r="A1226">
        <v>8</v>
      </c>
      <c r="B1226">
        <v>-91.165000000000006</v>
      </c>
      <c r="C1226">
        <v>931</v>
      </c>
      <c r="D1226">
        <v>175000</v>
      </c>
      <c r="E1226">
        <v>108</v>
      </c>
      <c r="F1226" s="3">
        <v>95.391938286491097</v>
      </c>
    </row>
    <row r="1227" spans="1:10">
      <c r="A1227">
        <v>9</v>
      </c>
      <c r="B1227">
        <v>-91.049000000000007</v>
      </c>
      <c r="C1227">
        <v>931</v>
      </c>
      <c r="D1227">
        <v>175000</v>
      </c>
      <c r="E1227">
        <v>108</v>
      </c>
      <c r="F1227" s="3">
        <v>105.05845731334162</v>
      </c>
    </row>
    <row r="1228" spans="1:10">
      <c r="A1228">
        <v>10</v>
      </c>
      <c r="B1228">
        <v>-90.933999999999997</v>
      </c>
      <c r="C1228">
        <v>931</v>
      </c>
      <c r="D1228">
        <v>175000</v>
      </c>
      <c r="E1228">
        <v>118</v>
      </c>
      <c r="F1228" s="3">
        <v>119.93665582435358</v>
      </c>
    </row>
    <row r="1229" spans="1:10">
      <c r="A1229">
        <v>11</v>
      </c>
      <c r="B1229">
        <v>-90.823999999999998</v>
      </c>
      <c r="C1229">
        <v>931</v>
      </c>
      <c r="D1229">
        <v>175000</v>
      </c>
      <c r="E1229">
        <v>157</v>
      </c>
      <c r="F1229" s="3">
        <v>139.74829843176968</v>
      </c>
    </row>
    <row r="1230" spans="1:10">
      <c r="A1230">
        <v>12</v>
      </c>
      <c r="B1230">
        <v>-90.709000000000003</v>
      </c>
      <c r="C1230">
        <v>931</v>
      </c>
      <c r="D1230">
        <v>175000</v>
      </c>
      <c r="E1230">
        <v>149</v>
      </c>
      <c r="F1230" s="3">
        <v>165.71944754278056</v>
      </c>
    </row>
    <row r="1231" spans="1:10">
      <c r="A1231">
        <v>13</v>
      </c>
      <c r="B1231">
        <v>-90.594999999999999</v>
      </c>
      <c r="C1231">
        <v>931</v>
      </c>
      <c r="D1231">
        <v>175000</v>
      </c>
      <c r="E1231">
        <v>186</v>
      </c>
      <c r="F1231" s="3">
        <v>194.45027752471452</v>
      </c>
    </row>
    <row r="1232" spans="1:10">
      <c r="A1232">
        <v>14</v>
      </c>
      <c r="B1232">
        <v>-90.486999999999995</v>
      </c>
      <c r="C1232">
        <v>931</v>
      </c>
      <c r="D1232">
        <v>175000</v>
      </c>
      <c r="E1232">
        <v>221</v>
      </c>
      <c r="F1232" s="3">
        <v>220.76135361288036</v>
      </c>
    </row>
    <row r="1233" spans="1:6">
      <c r="A1233">
        <v>15</v>
      </c>
      <c r="B1233">
        <v>-90.372</v>
      </c>
      <c r="C1233">
        <v>931</v>
      </c>
      <c r="D1233">
        <v>175000</v>
      </c>
      <c r="E1233">
        <v>251</v>
      </c>
      <c r="F1233" s="3">
        <v>242.99711107054497</v>
      </c>
    </row>
    <row r="1234" spans="1:6">
      <c r="A1234">
        <v>16</v>
      </c>
      <c r="B1234">
        <v>-90.256</v>
      </c>
      <c r="C1234">
        <v>931</v>
      </c>
      <c r="D1234">
        <v>175000</v>
      </c>
      <c r="E1234">
        <v>245</v>
      </c>
      <c r="F1234" s="3">
        <v>254.79318717987067</v>
      </c>
    </row>
    <row r="1235" spans="1:6">
      <c r="A1235">
        <v>17</v>
      </c>
      <c r="B1235">
        <v>-90.14</v>
      </c>
      <c r="C1235">
        <v>931</v>
      </c>
      <c r="D1235">
        <v>175000</v>
      </c>
      <c r="E1235">
        <v>293</v>
      </c>
      <c r="F1235" s="3">
        <v>253.22913576440897</v>
      </c>
    </row>
    <row r="1236" spans="1:6">
      <c r="A1236">
        <v>18</v>
      </c>
      <c r="B1236">
        <v>-90.025000000000006</v>
      </c>
      <c r="C1236">
        <v>931</v>
      </c>
      <c r="D1236">
        <v>175000</v>
      </c>
      <c r="E1236">
        <v>233</v>
      </c>
      <c r="F1236" s="3">
        <v>238.8428538597459</v>
      </c>
    </row>
    <row r="1237" spans="1:6">
      <c r="A1237">
        <v>19</v>
      </c>
      <c r="B1237">
        <v>-89.918999999999997</v>
      </c>
      <c r="C1237">
        <v>931</v>
      </c>
      <c r="D1237">
        <v>175000</v>
      </c>
      <c r="E1237">
        <v>215</v>
      </c>
      <c r="F1237" s="3">
        <v>216.98660170929969</v>
      </c>
    </row>
    <row r="1238" spans="1:6">
      <c r="A1238">
        <v>20</v>
      </c>
      <c r="B1238">
        <v>-89.805999999999997</v>
      </c>
      <c r="C1238">
        <v>931</v>
      </c>
      <c r="D1238">
        <v>175000</v>
      </c>
      <c r="E1238">
        <v>187</v>
      </c>
      <c r="F1238" s="3">
        <v>188.99099075145679</v>
      </c>
    </row>
    <row r="1239" spans="1:6">
      <c r="A1239">
        <v>21</v>
      </c>
      <c r="B1239">
        <v>-89.691000000000003</v>
      </c>
      <c r="C1239">
        <v>931</v>
      </c>
      <c r="D1239">
        <v>175000</v>
      </c>
      <c r="E1239">
        <v>136</v>
      </c>
      <c r="F1239" s="3">
        <v>160.31685751427204</v>
      </c>
    </row>
    <row r="1240" spans="1:6">
      <c r="A1240">
        <v>22</v>
      </c>
      <c r="B1240">
        <v>-89.576999999999998</v>
      </c>
      <c r="C1240">
        <v>931</v>
      </c>
      <c r="D1240">
        <v>175000</v>
      </c>
      <c r="E1240">
        <v>133</v>
      </c>
      <c r="F1240" s="3">
        <v>135.4659022980216</v>
      </c>
    </row>
    <row r="1241" spans="1:6">
      <c r="A1241">
        <v>23</v>
      </c>
      <c r="B1241">
        <v>-89.457999999999998</v>
      </c>
      <c r="C1241">
        <v>931</v>
      </c>
      <c r="D1241">
        <v>175000</v>
      </c>
      <c r="E1241">
        <v>132</v>
      </c>
      <c r="F1241" s="3">
        <v>115.4307388358814</v>
      </c>
    </row>
    <row r="1242" spans="1:6">
      <c r="A1242">
        <v>24</v>
      </c>
      <c r="B1242">
        <v>-89.341999999999999</v>
      </c>
      <c r="C1242">
        <v>931</v>
      </c>
      <c r="D1242">
        <v>175000</v>
      </c>
      <c r="E1242">
        <v>119</v>
      </c>
      <c r="F1242" s="3">
        <v>101.95999400563825</v>
      </c>
    </row>
    <row r="1243" spans="1:6">
      <c r="A1243">
        <v>25</v>
      </c>
      <c r="B1243">
        <v>-89.234999999999999</v>
      </c>
      <c r="C1243">
        <v>931</v>
      </c>
      <c r="D1243">
        <v>175000</v>
      </c>
      <c r="E1243">
        <v>101</v>
      </c>
      <c r="F1243" s="3">
        <v>94.032868953454113</v>
      </c>
    </row>
    <row r="1244" spans="1:6">
      <c r="A1244">
        <v>26</v>
      </c>
      <c r="B1244">
        <v>-89.13</v>
      </c>
      <c r="C1244">
        <v>931</v>
      </c>
      <c r="D1244">
        <v>175000</v>
      </c>
      <c r="E1244">
        <v>81</v>
      </c>
      <c r="F1244" s="3">
        <v>89.36069451979094</v>
      </c>
    </row>
    <row r="1245" spans="1:6">
      <c r="A1245">
        <v>27</v>
      </c>
      <c r="B1245">
        <v>-89.016000000000005</v>
      </c>
      <c r="C1245">
        <v>931</v>
      </c>
      <c r="D1245">
        <v>175000</v>
      </c>
      <c r="E1245">
        <v>99</v>
      </c>
      <c r="F1245" s="3">
        <v>86.592869857651849</v>
      </c>
    </row>
    <row r="1246" spans="1:6">
      <c r="A1246">
        <v>28</v>
      </c>
      <c r="B1246">
        <v>-88.896000000000001</v>
      </c>
      <c r="C1246">
        <v>931</v>
      </c>
      <c r="D1246">
        <v>175000</v>
      </c>
      <c r="E1246">
        <v>89</v>
      </c>
      <c r="F1246" s="3">
        <v>85.197494824932235</v>
      </c>
    </row>
    <row r="1247" spans="1:6">
      <c r="A1247">
        <v>29</v>
      </c>
      <c r="B1247">
        <v>-88.790999999999997</v>
      </c>
      <c r="C1247">
        <v>931</v>
      </c>
      <c r="D1247">
        <v>175000</v>
      </c>
      <c r="E1247">
        <v>98</v>
      </c>
      <c r="F1247" s="3">
        <v>84.649772362351229</v>
      </c>
    </row>
    <row r="1248" spans="1:6">
      <c r="A1248">
        <v>30</v>
      </c>
      <c r="B1248">
        <v>-88.671999999999997</v>
      </c>
      <c r="C1248">
        <v>931</v>
      </c>
      <c r="D1248">
        <v>175000</v>
      </c>
      <c r="E1248">
        <v>86</v>
      </c>
      <c r="F1248" s="3">
        <v>84.388875718412663</v>
      </c>
    </row>
    <row r="1249" spans="1:6">
      <c r="A1249">
        <v>31</v>
      </c>
      <c r="B1249">
        <v>-88.56</v>
      </c>
      <c r="C1249">
        <v>931</v>
      </c>
      <c r="D1249">
        <v>175000</v>
      </c>
      <c r="E1249">
        <v>97</v>
      </c>
      <c r="F1249" s="3">
        <v>84.297613434852821</v>
      </c>
    </row>
    <row r="1250" spans="1:6">
      <c r="A1250">
        <v>32</v>
      </c>
      <c r="B1250">
        <v>-88.451999999999998</v>
      </c>
      <c r="C1250">
        <v>931</v>
      </c>
      <c r="D1250">
        <v>175000</v>
      </c>
      <c r="E1250">
        <v>81</v>
      </c>
      <c r="F1250" s="3">
        <v>84.265909253005489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110</v>
      </c>
      <c r="B1268" t="s">
        <v>89</v>
      </c>
      <c r="C1268" t="s">
        <v>92</v>
      </c>
      <c r="D1268" t="s">
        <v>109</v>
      </c>
      <c r="E1268" t="s">
        <v>108</v>
      </c>
      <c r="F1268" t="s">
        <v>129</v>
      </c>
    </row>
    <row r="1269" spans="1:10">
      <c r="A1269">
        <v>1</v>
      </c>
      <c r="B1269">
        <v>-91.947999999999993</v>
      </c>
      <c r="C1269">
        <v>929</v>
      </c>
      <c r="D1269">
        <v>175000</v>
      </c>
      <c r="E1269">
        <v>51</v>
      </c>
      <c r="F1269" s="3">
        <v>78.975564071024152</v>
      </c>
      <c r="J1269" t="s">
        <v>166</v>
      </c>
    </row>
    <row r="1270" spans="1:10">
      <c r="A1270">
        <v>2</v>
      </c>
      <c r="B1270">
        <v>-91.838999999999999</v>
      </c>
      <c r="C1270">
        <v>929</v>
      </c>
      <c r="D1270">
        <v>175000</v>
      </c>
      <c r="E1270">
        <v>66</v>
      </c>
      <c r="F1270" s="3">
        <v>79.004026445871347</v>
      </c>
    </row>
    <row r="1271" spans="1:10">
      <c r="A1271">
        <v>3</v>
      </c>
      <c r="B1271">
        <v>-91.724000000000004</v>
      </c>
      <c r="C1271">
        <v>929</v>
      </c>
      <c r="D1271">
        <v>175000</v>
      </c>
      <c r="E1271">
        <v>67</v>
      </c>
      <c r="F1271" s="3">
        <v>79.095595497381851</v>
      </c>
    </row>
    <row r="1272" spans="1:10">
      <c r="A1272">
        <v>4</v>
      </c>
      <c r="B1272">
        <v>-91.611999999999995</v>
      </c>
      <c r="C1272">
        <v>929</v>
      </c>
      <c r="D1272">
        <v>175000</v>
      </c>
      <c r="E1272">
        <v>87</v>
      </c>
      <c r="F1272" s="3">
        <v>79.346282033565643</v>
      </c>
    </row>
    <row r="1273" spans="1:10">
      <c r="A1273">
        <v>5</v>
      </c>
      <c r="B1273">
        <v>-91.5</v>
      </c>
      <c r="C1273">
        <v>929</v>
      </c>
      <c r="D1273">
        <v>175000</v>
      </c>
      <c r="E1273">
        <v>81</v>
      </c>
      <c r="F1273" s="3">
        <v>79.98399059224576</v>
      </c>
    </row>
    <row r="1274" spans="1:10">
      <c r="A1274">
        <v>6</v>
      </c>
      <c r="B1274">
        <v>-91.394000000000005</v>
      </c>
      <c r="C1274">
        <v>929</v>
      </c>
      <c r="D1274">
        <v>175000</v>
      </c>
      <c r="E1274">
        <v>89</v>
      </c>
      <c r="F1274" s="3">
        <v>81.355477341045003</v>
      </c>
    </row>
    <row r="1275" spans="1:10">
      <c r="A1275">
        <v>7</v>
      </c>
      <c r="B1275">
        <v>-91.281000000000006</v>
      </c>
      <c r="C1275">
        <v>929</v>
      </c>
      <c r="D1275">
        <v>175000</v>
      </c>
      <c r="E1275">
        <v>79</v>
      </c>
      <c r="F1275" s="3">
        <v>84.430846606316763</v>
      </c>
    </row>
    <row r="1276" spans="1:10">
      <c r="A1276">
        <v>8</v>
      </c>
      <c r="B1276">
        <v>-91.165000000000006</v>
      </c>
      <c r="C1276">
        <v>929</v>
      </c>
      <c r="D1276">
        <v>175000</v>
      </c>
      <c r="E1276">
        <v>82</v>
      </c>
      <c r="F1276" s="3">
        <v>90.669337633378376</v>
      </c>
    </row>
    <row r="1277" spans="1:10">
      <c r="A1277">
        <v>9</v>
      </c>
      <c r="B1277">
        <v>-91.049000000000007</v>
      </c>
      <c r="C1277">
        <v>929</v>
      </c>
      <c r="D1277">
        <v>175000</v>
      </c>
      <c r="E1277">
        <v>102</v>
      </c>
      <c r="F1277" s="3">
        <v>101.90476673008978</v>
      </c>
    </row>
    <row r="1278" spans="1:10">
      <c r="A1278">
        <v>10</v>
      </c>
      <c r="B1278">
        <v>-90.933999999999997</v>
      </c>
      <c r="C1278">
        <v>929</v>
      </c>
      <c r="D1278">
        <v>175000</v>
      </c>
      <c r="E1278">
        <v>134</v>
      </c>
      <c r="F1278" s="3">
        <v>119.92741469674671</v>
      </c>
    </row>
    <row r="1279" spans="1:10">
      <c r="A1279">
        <v>11</v>
      </c>
      <c r="B1279">
        <v>-90.823999999999998</v>
      </c>
      <c r="C1279">
        <v>929</v>
      </c>
      <c r="D1279">
        <v>175000</v>
      </c>
      <c r="E1279">
        <v>154</v>
      </c>
      <c r="F1279" s="3">
        <v>144.7169122881368</v>
      </c>
    </row>
    <row r="1280" spans="1:10">
      <c r="A1280">
        <v>12</v>
      </c>
      <c r="B1280">
        <v>-90.709000000000003</v>
      </c>
      <c r="C1280">
        <v>929</v>
      </c>
      <c r="D1280">
        <v>175000</v>
      </c>
      <c r="E1280">
        <v>167</v>
      </c>
      <c r="F1280" s="3">
        <v>178.01290852472357</v>
      </c>
    </row>
    <row r="1281" spans="1:6">
      <c r="A1281">
        <v>13</v>
      </c>
      <c r="B1281">
        <v>-90.594999999999999</v>
      </c>
      <c r="C1281">
        <v>929</v>
      </c>
      <c r="D1281">
        <v>175000</v>
      </c>
      <c r="E1281">
        <v>202</v>
      </c>
      <c r="F1281" s="3">
        <v>215.4167639068323</v>
      </c>
    </row>
    <row r="1282" spans="1:6">
      <c r="A1282">
        <v>14</v>
      </c>
      <c r="B1282">
        <v>-90.486999999999995</v>
      </c>
      <c r="C1282">
        <v>929</v>
      </c>
      <c r="D1282">
        <v>175000</v>
      </c>
      <c r="E1282">
        <v>251</v>
      </c>
      <c r="F1282" s="3">
        <v>249.79920452508892</v>
      </c>
    </row>
    <row r="1283" spans="1:6">
      <c r="A1283">
        <v>15</v>
      </c>
      <c r="B1283">
        <v>-90.372</v>
      </c>
      <c r="C1283">
        <v>929</v>
      </c>
      <c r="D1283">
        <v>175000</v>
      </c>
      <c r="E1283">
        <v>282</v>
      </c>
      <c r="F1283" s="3">
        <v>278.44503092111444</v>
      </c>
    </row>
    <row r="1284" spans="1:6">
      <c r="A1284">
        <v>16</v>
      </c>
      <c r="B1284">
        <v>-90.256</v>
      </c>
      <c r="C1284">
        <v>929</v>
      </c>
      <c r="D1284">
        <v>175000</v>
      </c>
      <c r="E1284">
        <v>302</v>
      </c>
      <c r="F1284" s="3">
        <v>292.54982120351588</v>
      </c>
    </row>
    <row r="1285" spans="1:6">
      <c r="A1285">
        <v>17</v>
      </c>
      <c r="B1285">
        <v>-90.14</v>
      </c>
      <c r="C1285">
        <v>929</v>
      </c>
      <c r="D1285">
        <v>175000</v>
      </c>
      <c r="E1285">
        <v>305</v>
      </c>
      <c r="F1285" s="3">
        <v>288.29757185694052</v>
      </c>
    </row>
    <row r="1286" spans="1:6">
      <c r="A1286">
        <v>18</v>
      </c>
      <c r="B1286">
        <v>-90.025000000000006</v>
      </c>
      <c r="C1286">
        <v>929</v>
      </c>
      <c r="D1286">
        <v>175000</v>
      </c>
      <c r="E1286">
        <v>262</v>
      </c>
      <c r="F1286" s="3">
        <v>267.01318705481174</v>
      </c>
    </row>
    <row r="1287" spans="1:6">
      <c r="A1287">
        <v>19</v>
      </c>
      <c r="B1287">
        <v>-89.918999999999997</v>
      </c>
      <c r="C1287">
        <v>929</v>
      </c>
      <c r="D1287">
        <v>175000</v>
      </c>
      <c r="E1287">
        <v>221</v>
      </c>
      <c r="F1287" s="3">
        <v>236.69559101487968</v>
      </c>
    </row>
    <row r="1288" spans="1:6">
      <c r="A1288">
        <v>20</v>
      </c>
      <c r="B1288">
        <v>-89.805999999999997</v>
      </c>
      <c r="C1288">
        <v>929</v>
      </c>
      <c r="D1288">
        <v>175000</v>
      </c>
      <c r="E1288">
        <v>204</v>
      </c>
      <c r="F1288" s="3">
        <v>199.52553322135037</v>
      </c>
    </row>
    <row r="1289" spans="1:6">
      <c r="A1289">
        <v>21</v>
      </c>
      <c r="B1289">
        <v>-89.691000000000003</v>
      </c>
      <c r="C1289">
        <v>929</v>
      </c>
      <c r="D1289">
        <v>175000</v>
      </c>
      <c r="E1289">
        <v>156</v>
      </c>
      <c r="F1289" s="3">
        <v>163.10660131959295</v>
      </c>
    </row>
    <row r="1290" spans="1:6">
      <c r="A1290">
        <v>22</v>
      </c>
      <c r="B1290">
        <v>-89.576999999999998</v>
      </c>
      <c r="C1290">
        <v>929</v>
      </c>
      <c r="D1290">
        <v>175000</v>
      </c>
      <c r="E1290">
        <v>132</v>
      </c>
      <c r="F1290" s="3">
        <v>133.03025019515206</v>
      </c>
    </row>
    <row r="1291" spans="1:6">
      <c r="A1291">
        <v>23</v>
      </c>
      <c r="B1291">
        <v>-89.457999999999998</v>
      </c>
      <c r="C1291">
        <v>929</v>
      </c>
      <c r="D1291">
        <v>175000</v>
      </c>
      <c r="E1291">
        <v>128</v>
      </c>
      <c r="F1291" s="3">
        <v>110.06984873636873</v>
      </c>
    </row>
    <row r="1292" spans="1:6">
      <c r="A1292">
        <v>24</v>
      </c>
      <c r="B1292">
        <v>-89.341999999999999</v>
      </c>
      <c r="C1292">
        <v>929</v>
      </c>
      <c r="D1292">
        <v>175000</v>
      </c>
      <c r="E1292">
        <v>90</v>
      </c>
      <c r="F1292" s="3">
        <v>95.556222778616387</v>
      </c>
    </row>
    <row r="1293" spans="1:6">
      <c r="A1293">
        <v>25</v>
      </c>
      <c r="B1293">
        <v>-89.234999999999999</v>
      </c>
      <c r="C1293">
        <v>929</v>
      </c>
      <c r="D1293">
        <v>175000</v>
      </c>
      <c r="E1293">
        <v>89</v>
      </c>
      <c r="F1293" s="3">
        <v>87.555771045039435</v>
      </c>
    </row>
    <row r="1294" spans="1:6">
      <c r="A1294">
        <v>26</v>
      </c>
      <c r="B1294">
        <v>-89.13</v>
      </c>
      <c r="C1294">
        <v>929</v>
      </c>
      <c r="D1294">
        <v>175000</v>
      </c>
      <c r="E1294">
        <v>79</v>
      </c>
      <c r="F1294" s="3">
        <v>83.150149761558311</v>
      </c>
    </row>
    <row r="1295" spans="1:6">
      <c r="A1295">
        <v>27</v>
      </c>
      <c r="B1295">
        <v>-89.016000000000005</v>
      </c>
      <c r="C1295">
        <v>929</v>
      </c>
      <c r="D1295">
        <v>175000</v>
      </c>
      <c r="E1295">
        <v>98</v>
      </c>
      <c r="F1295" s="3">
        <v>80.730395526360169</v>
      </c>
    </row>
    <row r="1296" spans="1:6">
      <c r="A1296">
        <v>28</v>
      </c>
      <c r="B1296">
        <v>-88.896000000000001</v>
      </c>
      <c r="C1296">
        <v>929</v>
      </c>
      <c r="D1296">
        <v>175000</v>
      </c>
      <c r="E1296">
        <v>80</v>
      </c>
      <c r="F1296" s="3">
        <v>79.613163904328843</v>
      </c>
    </row>
    <row r="1297" spans="1:6">
      <c r="A1297">
        <v>29</v>
      </c>
      <c r="B1297">
        <v>-88.790999999999997</v>
      </c>
      <c r="C1297">
        <v>929</v>
      </c>
      <c r="D1297">
        <v>175000</v>
      </c>
      <c r="E1297">
        <v>93</v>
      </c>
      <c r="F1297" s="3">
        <v>79.21386463713992</v>
      </c>
    </row>
    <row r="1298" spans="1:6">
      <c r="A1298">
        <v>30</v>
      </c>
      <c r="B1298">
        <v>-88.671999999999997</v>
      </c>
      <c r="C1298">
        <v>929</v>
      </c>
      <c r="D1298">
        <v>175000</v>
      </c>
      <c r="E1298">
        <v>90</v>
      </c>
      <c r="F1298" s="3">
        <v>79.041207372794233</v>
      </c>
    </row>
    <row r="1299" spans="1:6">
      <c r="A1299">
        <v>31</v>
      </c>
      <c r="B1299">
        <v>-88.56</v>
      </c>
      <c r="C1299">
        <v>929</v>
      </c>
      <c r="D1299">
        <v>175000</v>
      </c>
      <c r="E1299">
        <v>90</v>
      </c>
      <c r="F1299" s="3">
        <v>78.98709197409768</v>
      </c>
    </row>
    <row r="1300" spans="1:6">
      <c r="A1300">
        <v>32</v>
      </c>
      <c r="B1300">
        <v>-88.451999999999998</v>
      </c>
      <c r="C1300">
        <v>929</v>
      </c>
      <c r="D1300">
        <v>175000</v>
      </c>
      <c r="E1300">
        <v>109</v>
      </c>
      <c r="F1300" s="3">
        <v>78.970269900231457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110</v>
      </c>
      <c r="B1318" t="s">
        <v>89</v>
      </c>
      <c r="C1318" t="s">
        <v>92</v>
      </c>
      <c r="D1318" t="s">
        <v>109</v>
      </c>
      <c r="E1318" t="s">
        <v>108</v>
      </c>
      <c r="F1318" t="s">
        <v>129</v>
      </c>
    </row>
    <row r="1319" spans="1:10">
      <c r="A1319">
        <v>1</v>
      </c>
      <c r="B1319">
        <v>-91.947999999999993</v>
      </c>
      <c r="C1319">
        <v>931</v>
      </c>
      <c r="D1319">
        <v>175000</v>
      </c>
      <c r="E1319">
        <v>69</v>
      </c>
      <c r="F1319" s="3">
        <v>81.767590114778358</v>
      </c>
      <c r="J1319" t="s">
        <v>167</v>
      </c>
    </row>
    <row r="1320" spans="1:10">
      <c r="A1320">
        <v>2</v>
      </c>
      <c r="B1320">
        <v>-91.838999999999999</v>
      </c>
      <c r="C1320">
        <v>931</v>
      </c>
      <c r="D1320">
        <v>175000</v>
      </c>
      <c r="E1320">
        <v>65</v>
      </c>
      <c r="F1320" s="3">
        <v>81.816081046945897</v>
      </c>
    </row>
    <row r="1321" spans="1:10">
      <c r="A1321">
        <v>3</v>
      </c>
      <c r="B1321">
        <v>-91.724000000000004</v>
      </c>
      <c r="C1321">
        <v>931</v>
      </c>
      <c r="D1321">
        <v>175000</v>
      </c>
      <c r="E1321">
        <v>70</v>
      </c>
      <c r="F1321" s="3">
        <v>81.964430838009918</v>
      </c>
    </row>
    <row r="1322" spans="1:10">
      <c r="A1322">
        <v>4</v>
      </c>
      <c r="B1322">
        <v>-91.611999999999995</v>
      </c>
      <c r="C1322">
        <v>931</v>
      </c>
      <c r="D1322">
        <v>175000</v>
      </c>
      <c r="E1322">
        <v>92</v>
      </c>
      <c r="F1322" s="3">
        <v>82.351792637853919</v>
      </c>
    </row>
    <row r="1323" spans="1:10">
      <c r="A1323">
        <v>5</v>
      </c>
      <c r="B1323">
        <v>-91.5</v>
      </c>
      <c r="C1323">
        <v>931</v>
      </c>
      <c r="D1323">
        <v>175000</v>
      </c>
      <c r="E1323">
        <v>82</v>
      </c>
      <c r="F1323" s="3">
        <v>83.294782716951303</v>
      </c>
    </row>
    <row r="1324" spans="1:10">
      <c r="A1324">
        <v>6</v>
      </c>
      <c r="B1324">
        <v>-91.394000000000005</v>
      </c>
      <c r="C1324">
        <v>931</v>
      </c>
      <c r="D1324">
        <v>175000</v>
      </c>
      <c r="E1324">
        <v>92</v>
      </c>
      <c r="F1324" s="3">
        <v>85.243741541653137</v>
      </c>
    </row>
    <row r="1325" spans="1:10">
      <c r="A1325">
        <v>7</v>
      </c>
      <c r="B1325">
        <v>-91.281000000000006</v>
      </c>
      <c r="C1325">
        <v>931</v>
      </c>
      <c r="D1325">
        <v>175000</v>
      </c>
      <c r="E1325">
        <v>100</v>
      </c>
      <c r="F1325" s="3">
        <v>89.451985286667139</v>
      </c>
    </row>
    <row r="1326" spans="1:10">
      <c r="A1326">
        <v>8</v>
      </c>
      <c r="B1326">
        <v>-91.165000000000006</v>
      </c>
      <c r="C1326">
        <v>931</v>
      </c>
      <c r="D1326">
        <v>175000</v>
      </c>
      <c r="E1326">
        <v>99</v>
      </c>
      <c r="F1326" s="3">
        <v>97.683393507828669</v>
      </c>
    </row>
    <row r="1327" spans="1:10">
      <c r="A1327">
        <v>9</v>
      </c>
      <c r="B1327">
        <v>-91.049000000000007</v>
      </c>
      <c r="C1327">
        <v>931</v>
      </c>
      <c r="D1327">
        <v>175000</v>
      </c>
      <c r="E1327">
        <v>127</v>
      </c>
      <c r="F1327" s="3">
        <v>112.01474484811673</v>
      </c>
    </row>
    <row r="1328" spans="1:10">
      <c r="A1328">
        <v>10</v>
      </c>
      <c r="B1328">
        <v>-90.933999999999997</v>
      </c>
      <c r="C1328">
        <v>931</v>
      </c>
      <c r="D1328">
        <v>175000</v>
      </c>
      <c r="E1328">
        <v>139</v>
      </c>
      <c r="F1328" s="3">
        <v>134.30472092440283</v>
      </c>
    </row>
    <row r="1329" spans="1:6">
      <c r="A1329">
        <v>11</v>
      </c>
      <c r="B1329">
        <v>-90.823999999999998</v>
      </c>
      <c r="C1329">
        <v>931</v>
      </c>
      <c r="D1329">
        <v>175000</v>
      </c>
      <c r="E1329">
        <v>179</v>
      </c>
      <c r="F1329" s="3">
        <v>164.13123728056306</v>
      </c>
    </row>
    <row r="1330" spans="1:6">
      <c r="A1330">
        <v>12</v>
      </c>
      <c r="B1330">
        <v>-90.709000000000003</v>
      </c>
      <c r="C1330">
        <v>931</v>
      </c>
      <c r="D1330">
        <v>175000</v>
      </c>
      <c r="E1330">
        <v>186</v>
      </c>
      <c r="F1330" s="3">
        <v>203.18430124950933</v>
      </c>
    </row>
    <row r="1331" spans="1:6">
      <c r="A1331">
        <v>13</v>
      </c>
      <c r="B1331">
        <v>-90.594999999999999</v>
      </c>
      <c r="C1331">
        <v>931</v>
      </c>
      <c r="D1331">
        <v>175000</v>
      </c>
      <c r="E1331">
        <v>212</v>
      </c>
      <c r="F1331" s="3">
        <v>245.9972153822159</v>
      </c>
    </row>
    <row r="1332" spans="1:6">
      <c r="A1332">
        <v>14</v>
      </c>
      <c r="B1332">
        <v>-90.486999999999995</v>
      </c>
      <c r="C1332">
        <v>931</v>
      </c>
      <c r="D1332">
        <v>175000</v>
      </c>
      <c r="E1332">
        <v>283</v>
      </c>
      <c r="F1332" s="3">
        <v>284.42047194089253</v>
      </c>
    </row>
    <row r="1333" spans="1:6">
      <c r="A1333">
        <v>15</v>
      </c>
      <c r="B1333">
        <v>-90.372</v>
      </c>
      <c r="C1333">
        <v>931</v>
      </c>
      <c r="D1333">
        <v>175000</v>
      </c>
      <c r="E1333">
        <v>345</v>
      </c>
      <c r="F1333" s="3">
        <v>315.49653686742681</v>
      </c>
    </row>
    <row r="1334" spans="1:6">
      <c r="A1334">
        <v>16</v>
      </c>
      <c r="B1334">
        <v>-90.256</v>
      </c>
      <c r="C1334">
        <v>931</v>
      </c>
      <c r="D1334">
        <v>175000</v>
      </c>
      <c r="E1334">
        <v>338</v>
      </c>
      <c r="F1334" s="3">
        <v>329.72154931226066</v>
      </c>
    </row>
    <row r="1335" spans="1:6">
      <c r="A1335">
        <v>17</v>
      </c>
      <c r="B1335">
        <v>-90.14</v>
      </c>
      <c r="C1335">
        <v>931</v>
      </c>
      <c r="D1335">
        <v>175000</v>
      </c>
      <c r="E1335">
        <v>338</v>
      </c>
      <c r="F1335" s="3">
        <v>323.33080863598491</v>
      </c>
    </row>
    <row r="1336" spans="1:6">
      <c r="A1336">
        <v>18</v>
      </c>
      <c r="B1336">
        <v>-90.025000000000006</v>
      </c>
      <c r="C1336">
        <v>931</v>
      </c>
      <c r="D1336">
        <v>175000</v>
      </c>
      <c r="E1336">
        <v>292</v>
      </c>
      <c r="F1336" s="3">
        <v>298.17210981769904</v>
      </c>
    </row>
    <row r="1337" spans="1:6">
      <c r="A1337">
        <v>19</v>
      </c>
      <c r="B1337">
        <v>-89.918999999999997</v>
      </c>
      <c r="C1337">
        <v>931</v>
      </c>
      <c r="D1337">
        <v>175000</v>
      </c>
      <c r="E1337">
        <v>257</v>
      </c>
      <c r="F1337" s="3">
        <v>263.33269488177467</v>
      </c>
    </row>
    <row r="1338" spans="1:6">
      <c r="A1338">
        <v>20</v>
      </c>
      <c r="B1338">
        <v>-89.805999999999997</v>
      </c>
      <c r="C1338">
        <v>931</v>
      </c>
      <c r="D1338">
        <v>175000</v>
      </c>
      <c r="E1338">
        <v>222</v>
      </c>
      <c r="F1338" s="3">
        <v>220.99918974067828</v>
      </c>
    </row>
    <row r="1339" spans="1:6">
      <c r="A1339">
        <v>21</v>
      </c>
      <c r="B1339">
        <v>-89.691000000000003</v>
      </c>
      <c r="C1339">
        <v>931</v>
      </c>
      <c r="D1339">
        <v>175000</v>
      </c>
      <c r="E1339">
        <v>172</v>
      </c>
      <c r="F1339" s="3">
        <v>179.56907238537102</v>
      </c>
    </row>
    <row r="1340" spans="1:6">
      <c r="A1340">
        <v>22</v>
      </c>
      <c r="B1340">
        <v>-89.576999999999998</v>
      </c>
      <c r="C1340">
        <v>931</v>
      </c>
      <c r="D1340">
        <v>175000</v>
      </c>
      <c r="E1340">
        <v>150</v>
      </c>
      <c r="F1340" s="3">
        <v>145.20928995579862</v>
      </c>
    </row>
    <row r="1341" spans="1:6">
      <c r="A1341">
        <v>23</v>
      </c>
      <c r="B1341">
        <v>-89.457999999999998</v>
      </c>
      <c r="C1341">
        <v>931</v>
      </c>
      <c r="D1341">
        <v>175000</v>
      </c>
      <c r="E1341">
        <v>114</v>
      </c>
      <c r="F1341" s="3">
        <v>118.74957416326158</v>
      </c>
    </row>
    <row r="1342" spans="1:6">
      <c r="A1342">
        <v>24</v>
      </c>
      <c r="B1342">
        <v>-89.341999999999999</v>
      </c>
      <c r="C1342">
        <v>931</v>
      </c>
      <c r="D1342">
        <v>175000</v>
      </c>
      <c r="E1342">
        <v>112</v>
      </c>
      <c r="F1342" s="3">
        <v>101.80881891759634</v>
      </c>
    </row>
    <row r="1343" spans="1:6">
      <c r="A1343">
        <v>25</v>
      </c>
      <c r="B1343">
        <v>-89.234999999999999</v>
      </c>
      <c r="C1343">
        <v>931</v>
      </c>
      <c r="D1343">
        <v>175000</v>
      </c>
      <c r="E1343">
        <v>85</v>
      </c>
      <c r="F1343" s="3">
        <v>92.322814850826845</v>
      </c>
    </row>
    <row r="1344" spans="1:6">
      <c r="A1344">
        <v>26</v>
      </c>
      <c r="B1344">
        <v>-89.13</v>
      </c>
      <c r="C1344">
        <v>931</v>
      </c>
      <c r="D1344">
        <v>175000</v>
      </c>
      <c r="E1344">
        <v>84</v>
      </c>
      <c r="F1344" s="3">
        <v>87.004856931179475</v>
      </c>
    </row>
    <row r="1345" spans="1:6">
      <c r="A1345">
        <v>27</v>
      </c>
      <c r="B1345">
        <v>-89.016000000000005</v>
      </c>
      <c r="C1345">
        <v>931</v>
      </c>
      <c r="D1345">
        <v>175000</v>
      </c>
      <c r="E1345">
        <v>84</v>
      </c>
      <c r="F1345" s="3">
        <v>84.021262001251884</v>
      </c>
    </row>
    <row r="1346" spans="1:6">
      <c r="A1346">
        <v>28</v>
      </c>
      <c r="B1346">
        <v>-88.896000000000001</v>
      </c>
      <c r="C1346">
        <v>931</v>
      </c>
      <c r="D1346">
        <v>175000</v>
      </c>
      <c r="E1346">
        <v>82</v>
      </c>
      <c r="F1346" s="3">
        <v>82.607420306249651</v>
      </c>
    </row>
    <row r="1347" spans="1:6">
      <c r="A1347">
        <v>29</v>
      </c>
      <c r="B1347">
        <v>-88.790999999999997</v>
      </c>
      <c r="C1347">
        <v>931</v>
      </c>
      <c r="D1347">
        <v>175000</v>
      </c>
      <c r="E1347">
        <v>96</v>
      </c>
      <c r="F1347" s="3">
        <v>82.087304392650154</v>
      </c>
    </row>
    <row r="1348" spans="1:6">
      <c r="A1348">
        <v>30</v>
      </c>
      <c r="B1348">
        <v>-88.671999999999997</v>
      </c>
      <c r="C1348">
        <v>931</v>
      </c>
      <c r="D1348">
        <v>175000</v>
      </c>
      <c r="E1348">
        <v>90</v>
      </c>
      <c r="F1348" s="3">
        <v>81.85538306051042</v>
      </c>
    </row>
    <row r="1349" spans="1:6">
      <c r="A1349">
        <v>31</v>
      </c>
      <c r="B1349">
        <v>-88.56</v>
      </c>
      <c r="C1349">
        <v>931</v>
      </c>
      <c r="D1349">
        <v>175000</v>
      </c>
      <c r="E1349">
        <v>85</v>
      </c>
      <c r="F1349" s="3">
        <v>81.780040083543327</v>
      </c>
    </row>
    <row r="1350" spans="1:6">
      <c r="A1350">
        <v>32</v>
      </c>
      <c r="B1350">
        <v>-88.451999999999998</v>
      </c>
      <c r="C1350">
        <v>931</v>
      </c>
      <c r="D1350">
        <v>175000</v>
      </c>
      <c r="E1350">
        <v>87</v>
      </c>
      <c r="F1350" s="3">
        <v>81.755734511789271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110</v>
      </c>
      <c r="B1368" t="s">
        <v>89</v>
      </c>
      <c r="C1368" t="s">
        <v>92</v>
      </c>
      <c r="D1368" t="s">
        <v>109</v>
      </c>
      <c r="E1368" t="s">
        <v>108</v>
      </c>
      <c r="F1368" t="s">
        <v>129</v>
      </c>
    </row>
    <row r="1369" spans="1:10">
      <c r="A1369">
        <v>1</v>
      </c>
      <c r="B1369">
        <v>-91.947999999999993</v>
      </c>
      <c r="C1369">
        <v>927</v>
      </c>
      <c r="D1369">
        <v>175000</v>
      </c>
      <c r="E1369">
        <v>71</v>
      </c>
      <c r="F1369" s="3">
        <v>80.287323937051241</v>
      </c>
      <c r="J1369" t="s">
        <v>168</v>
      </c>
    </row>
    <row r="1370" spans="1:10">
      <c r="A1370">
        <v>2</v>
      </c>
      <c r="B1370">
        <v>-91.838999999999999</v>
      </c>
      <c r="C1370">
        <v>927</v>
      </c>
      <c r="D1370">
        <v>175000</v>
      </c>
      <c r="E1370">
        <v>62</v>
      </c>
      <c r="F1370" s="3">
        <v>80.350511879097695</v>
      </c>
    </row>
    <row r="1371" spans="1:10">
      <c r="A1371">
        <v>3</v>
      </c>
      <c r="B1371">
        <v>-91.724000000000004</v>
      </c>
      <c r="C1371">
        <v>927</v>
      </c>
      <c r="D1371">
        <v>175000</v>
      </c>
      <c r="E1371">
        <v>59</v>
      </c>
      <c r="F1371" s="3">
        <v>80.528987508791488</v>
      </c>
    </row>
    <row r="1372" spans="1:10">
      <c r="A1372">
        <v>4</v>
      </c>
      <c r="B1372">
        <v>-91.611999999999995</v>
      </c>
      <c r="C1372">
        <v>927</v>
      </c>
      <c r="D1372">
        <v>175000</v>
      </c>
      <c r="E1372">
        <v>71</v>
      </c>
      <c r="F1372" s="3">
        <v>80.963062655506775</v>
      </c>
    </row>
    <row r="1373" spans="1:10">
      <c r="A1373">
        <v>5</v>
      </c>
      <c r="B1373">
        <v>-91.5</v>
      </c>
      <c r="C1373">
        <v>927</v>
      </c>
      <c r="D1373">
        <v>175000</v>
      </c>
      <c r="E1373">
        <v>67</v>
      </c>
      <c r="F1373" s="3">
        <v>81.956760239021392</v>
      </c>
    </row>
    <row r="1374" spans="1:10">
      <c r="A1374">
        <v>6</v>
      </c>
      <c r="B1374">
        <v>-91.394000000000005</v>
      </c>
      <c r="C1374">
        <v>927</v>
      </c>
      <c r="D1374">
        <v>175000</v>
      </c>
      <c r="E1374">
        <v>87</v>
      </c>
      <c r="F1374" s="3">
        <v>83.908500592607865</v>
      </c>
    </row>
    <row r="1375" spans="1:10">
      <c r="A1375">
        <v>7</v>
      </c>
      <c r="B1375">
        <v>-91.281000000000006</v>
      </c>
      <c r="C1375">
        <v>927</v>
      </c>
      <c r="D1375">
        <v>175000</v>
      </c>
      <c r="E1375">
        <v>98</v>
      </c>
      <c r="F1375" s="3">
        <v>87.94526123547648</v>
      </c>
    </row>
    <row r="1376" spans="1:10">
      <c r="A1376">
        <v>8</v>
      </c>
      <c r="B1376">
        <v>-91.165000000000006</v>
      </c>
      <c r="C1376">
        <v>927</v>
      </c>
      <c r="D1376">
        <v>175000</v>
      </c>
      <c r="E1376">
        <v>95</v>
      </c>
      <c r="F1376" s="3">
        <v>95.568885476282148</v>
      </c>
    </row>
    <row r="1377" spans="1:6">
      <c r="A1377">
        <v>9</v>
      </c>
      <c r="B1377">
        <v>-91.049000000000007</v>
      </c>
      <c r="C1377">
        <v>927</v>
      </c>
      <c r="D1377">
        <v>175000</v>
      </c>
      <c r="E1377">
        <v>120</v>
      </c>
      <c r="F1377" s="3">
        <v>108.51401884135112</v>
      </c>
    </row>
    <row r="1378" spans="1:6">
      <c r="A1378">
        <v>10</v>
      </c>
      <c r="B1378">
        <v>-90.933999999999997</v>
      </c>
      <c r="C1378">
        <v>927</v>
      </c>
      <c r="D1378">
        <v>175000</v>
      </c>
      <c r="E1378">
        <v>139</v>
      </c>
      <c r="F1378" s="3">
        <v>128.37199051523214</v>
      </c>
    </row>
    <row r="1379" spans="1:6">
      <c r="A1379">
        <v>11</v>
      </c>
      <c r="B1379">
        <v>-90.823999999999998</v>
      </c>
      <c r="C1379">
        <v>927</v>
      </c>
      <c r="D1379">
        <v>175000</v>
      </c>
      <c r="E1379">
        <v>143</v>
      </c>
      <c r="F1379" s="3">
        <v>154.89766703580023</v>
      </c>
    </row>
    <row r="1380" spans="1:6">
      <c r="A1380">
        <v>12</v>
      </c>
      <c r="B1380">
        <v>-90.709000000000003</v>
      </c>
      <c r="C1380">
        <v>927</v>
      </c>
      <c r="D1380">
        <v>175000</v>
      </c>
      <c r="E1380">
        <v>174</v>
      </c>
      <c r="F1380" s="3">
        <v>190.04434792323764</v>
      </c>
    </row>
    <row r="1381" spans="1:6">
      <c r="A1381">
        <v>13</v>
      </c>
      <c r="B1381">
        <v>-90.594999999999999</v>
      </c>
      <c r="C1381">
        <v>927</v>
      </c>
      <c r="D1381">
        <v>175000</v>
      </c>
      <c r="E1381">
        <v>204</v>
      </c>
      <c r="F1381" s="3">
        <v>229.74421667996089</v>
      </c>
    </row>
    <row r="1382" spans="1:6">
      <c r="A1382">
        <v>14</v>
      </c>
      <c r="B1382">
        <v>-90.486999999999995</v>
      </c>
      <c r="C1382">
        <v>927</v>
      </c>
      <c r="D1382">
        <v>175000</v>
      </c>
      <c r="E1382">
        <v>285</v>
      </c>
      <c r="F1382" s="3">
        <v>267.38986442006512</v>
      </c>
    </row>
    <row r="1383" spans="1:6">
      <c r="A1383">
        <v>15</v>
      </c>
      <c r="B1383">
        <v>-90.372</v>
      </c>
      <c r="C1383">
        <v>927</v>
      </c>
      <c r="D1383">
        <v>175000</v>
      </c>
      <c r="E1383">
        <v>324</v>
      </c>
      <c r="F1383" s="3">
        <v>301.32127811523242</v>
      </c>
    </row>
    <row r="1384" spans="1:6">
      <c r="A1384">
        <v>16</v>
      </c>
      <c r="B1384">
        <v>-90.256</v>
      </c>
      <c r="C1384">
        <v>927</v>
      </c>
      <c r="D1384">
        <v>175000</v>
      </c>
      <c r="E1384">
        <v>331</v>
      </c>
      <c r="F1384" s="3">
        <v>322.69625655190009</v>
      </c>
    </row>
    <row r="1385" spans="1:6">
      <c r="A1385">
        <v>17</v>
      </c>
      <c r="B1385">
        <v>-90.14</v>
      </c>
      <c r="C1385">
        <v>927</v>
      </c>
      <c r="D1385">
        <v>175000</v>
      </c>
      <c r="E1385">
        <v>356</v>
      </c>
      <c r="F1385" s="3">
        <v>326.65180372636996</v>
      </c>
    </row>
    <row r="1386" spans="1:6">
      <c r="A1386">
        <v>18</v>
      </c>
      <c r="B1386">
        <v>-90.025000000000006</v>
      </c>
      <c r="C1386">
        <v>927</v>
      </c>
      <c r="D1386">
        <v>175000</v>
      </c>
      <c r="E1386">
        <v>327</v>
      </c>
      <c r="F1386" s="3">
        <v>312.51464635316364</v>
      </c>
    </row>
    <row r="1387" spans="1:6">
      <c r="A1387">
        <v>19</v>
      </c>
      <c r="B1387">
        <v>-89.918999999999997</v>
      </c>
      <c r="C1387">
        <v>927</v>
      </c>
      <c r="D1387">
        <v>175000</v>
      </c>
      <c r="E1387">
        <v>260</v>
      </c>
      <c r="F1387" s="3">
        <v>286.10317090230689</v>
      </c>
    </row>
    <row r="1388" spans="1:6">
      <c r="A1388">
        <v>20</v>
      </c>
      <c r="B1388">
        <v>-89.805999999999997</v>
      </c>
      <c r="C1388">
        <v>927</v>
      </c>
      <c r="D1388">
        <v>175000</v>
      </c>
      <c r="E1388">
        <v>240</v>
      </c>
      <c r="F1388" s="3">
        <v>249.01199310366064</v>
      </c>
    </row>
    <row r="1389" spans="1:6">
      <c r="A1389">
        <v>21</v>
      </c>
      <c r="B1389">
        <v>-89.691000000000003</v>
      </c>
      <c r="C1389">
        <v>927</v>
      </c>
      <c r="D1389">
        <v>175000</v>
      </c>
      <c r="E1389">
        <v>192</v>
      </c>
      <c r="F1389" s="3">
        <v>208.26491909041223</v>
      </c>
    </row>
    <row r="1390" spans="1:6">
      <c r="A1390">
        <v>22</v>
      </c>
      <c r="B1390">
        <v>-89.576999999999998</v>
      </c>
      <c r="C1390">
        <v>927</v>
      </c>
      <c r="D1390">
        <v>175000</v>
      </c>
      <c r="E1390">
        <v>153</v>
      </c>
      <c r="F1390" s="3">
        <v>170.66221469458978</v>
      </c>
    </row>
    <row r="1391" spans="1:6">
      <c r="A1391">
        <v>23</v>
      </c>
      <c r="B1391">
        <v>-89.457999999999998</v>
      </c>
      <c r="C1391">
        <v>927</v>
      </c>
      <c r="D1391">
        <v>175000</v>
      </c>
      <c r="E1391">
        <v>147</v>
      </c>
      <c r="F1391" s="3">
        <v>138.39569845893817</v>
      </c>
    </row>
    <row r="1392" spans="1:6">
      <c r="A1392">
        <v>24</v>
      </c>
      <c r="B1392">
        <v>-89.341999999999999</v>
      </c>
      <c r="C1392">
        <v>927</v>
      </c>
      <c r="D1392">
        <v>175000</v>
      </c>
      <c r="E1392">
        <v>126</v>
      </c>
      <c r="F1392" s="3">
        <v>115.25800384345588</v>
      </c>
    </row>
    <row r="1393" spans="1:6">
      <c r="A1393">
        <v>25</v>
      </c>
      <c r="B1393">
        <v>-89.234999999999999</v>
      </c>
      <c r="C1393">
        <v>927</v>
      </c>
      <c r="D1393">
        <v>175000</v>
      </c>
      <c r="E1393">
        <v>116</v>
      </c>
      <c r="F1393" s="3">
        <v>100.74376321358486</v>
      </c>
    </row>
    <row r="1394" spans="1:6">
      <c r="A1394">
        <v>26</v>
      </c>
      <c r="B1394">
        <v>-89.13</v>
      </c>
      <c r="C1394">
        <v>927</v>
      </c>
      <c r="D1394">
        <v>175000</v>
      </c>
      <c r="E1394">
        <v>114</v>
      </c>
      <c r="F1394" s="3">
        <v>91.629247893357785</v>
      </c>
    </row>
    <row r="1395" spans="1:6">
      <c r="A1395">
        <v>27</v>
      </c>
      <c r="B1395">
        <v>-89.016000000000005</v>
      </c>
      <c r="C1395">
        <v>927</v>
      </c>
      <c r="D1395">
        <v>175000</v>
      </c>
      <c r="E1395">
        <v>106</v>
      </c>
      <c r="F1395" s="3">
        <v>85.849129666169858</v>
      </c>
    </row>
    <row r="1396" spans="1:6">
      <c r="A1396">
        <v>28</v>
      </c>
      <c r="B1396">
        <v>-88.896000000000001</v>
      </c>
      <c r="C1396">
        <v>927</v>
      </c>
      <c r="D1396">
        <v>175000</v>
      </c>
      <c r="E1396">
        <v>103</v>
      </c>
      <c r="F1396" s="3">
        <v>82.702739845570335</v>
      </c>
    </row>
    <row r="1397" spans="1:6">
      <c r="A1397">
        <v>29</v>
      </c>
      <c r="B1397">
        <v>-88.790999999999997</v>
      </c>
      <c r="C1397">
        <v>927</v>
      </c>
      <c r="D1397">
        <v>175000</v>
      </c>
      <c r="E1397">
        <v>100</v>
      </c>
      <c r="F1397" s="3">
        <v>81.365469164890342</v>
      </c>
    </row>
    <row r="1398" spans="1:6">
      <c r="A1398">
        <v>30</v>
      </c>
      <c r="B1398">
        <v>-88.671999999999997</v>
      </c>
      <c r="C1398">
        <v>927</v>
      </c>
      <c r="D1398">
        <v>175000</v>
      </c>
      <c r="E1398">
        <v>87</v>
      </c>
      <c r="F1398" s="3">
        <v>80.675031366178928</v>
      </c>
    </row>
    <row r="1399" spans="1:6">
      <c r="A1399">
        <v>31</v>
      </c>
      <c r="B1399">
        <v>-88.56</v>
      </c>
      <c r="C1399">
        <v>927</v>
      </c>
      <c r="D1399">
        <v>175000</v>
      </c>
      <c r="E1399">
        <v>75</v>
      </c>
      <c r="F1399" s="3">
        <v>80.410887836580045</v>
      </c>
    </row>
    <row r="1400" spans="1:6">
      <c r="A1400">
        <v>32</v>
      </c>
      <c r="B1400">
        <v>-88.451999999999998</v>
      </c>
      <c r="C1400">
        <v>927</v>
      </c>
      <c r="D1400">
        <v>175000</v>
      </c>
      <c r="E1400">
        <v>95</v>
      </c>
      <c r="F1400" s="3">
        <v>80.310562233583227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110</v>
      </c>
      <c r="B1418" t="s">
        <v>89</v>
      </c>
      <c r="C1418" t="s">
        <v>92</v>
      </c>
      <c r="D1418" t="s">
        <v>109</v>
      </c>
      <c r="E1418" t="s">
        <v>108</v>
      </c>
      <c r="F1418" t="s">
        <v>129</v>
      </c>
    </row>
    <row r="1419" spans="1:10">
      <c r="A1419">
        <v>1</v>
      </c>
      <c r="B1419">
        <v>-91.947999999999993</v>
      </c>
      <c r="C1419">
        <v>932</v>
      </c>
      <c r="D1419">
        <v>175000</v>
      </c>
      <c r="E1419">
        <v>62</v>
      </c>
      <c r="F1419" s="3">
        <v>82.011238940338174</v>
      </c>
      <c r="J1419" t="s">
        <v>169</v>
      </c>
    </row>
    <row r="1420" spans="1:10">
      <c r="A1420">
        <v>2</v>
      </c>
      <c r="B1420">
        <v>-91.838999999999999</v>
      </c>
      <c r="C1420">
        <v>932</v>
      </c>
      <c r="D1420">
        <v>175000</v>
      </c>
      <c r="E1420">
        <v>75</v>
      </c>
      <c r="F1420" s="3">
        <v>82.037733151345989</v>
      </c>
    </row>
    <row r="1421" spans="1:10">
      <c r="A1421">
        <v>3</v>
      </c>
      <c r="B1421">
        <v>-91.724000000000004</v>
      </c>
      <c r="C1421">
        <v>932</v>
      </c>
      <c r="D1421">
        <v>175000</v>
      </c>
      <c r="E1421">
        <v>67</v>
      </c>
      <c r="F1421" s="3">
        <v>82.124073268626873</v>
      </c>
    </row>
    <row r="1422" spans="1:10">
      <c r="A1422">
        <v>4</v>
      </c>
      <c r="B1422">
        <v>-91.611999999999995</v>
      </c>
      <c r="C1422">
        <v>932</v>
      </c>
      <c r="D1422">
        <v>175000</v>
      </c>
      <c r="E1422">
        <v>57</v>
      </c>
      <c r="F1422" s="3">
        <v>82.363586349691914</v>
      </c>
    </row>
    <row r="1423" spans="1:10">
      <c r="A1423">
        <v>5</v>
      </c>
      <c r="B1423">
        <v>-91.5</v>
      </c>
      <c r="C1423">
        <v>932</v>
      </c>
      <c r="D1423">
        <v>175000</v>
      </c>
      <c r="E1423">
        <v>82</v>
      </c>
      <c r="F1423" s="3">
        <v>82.981140260364455</v>
      </c>
    </row>
    <row r="1424" spans="1:10">
      <c r="A1424">
        <v>6</v>
      </c>
      <c r="B1424">
        <v>-91.394000000000005</v>
      </c>
      <c r="C1424">
        <v>932</v>
      </c>
      <c r="D1424">
        <v>175000</v>
      </c>
      <c r="E1424">
        <v>90</v>
      </c>
      <c r="F1424" s="3">
        <v>84.327245776040812</v>
      </c>
    </row>
    <row r="1425" spans="1:6">
      <c r="A1425">
        <v>7</v>
      </c>
      <c r="B1425">
        <v>-91.281000000000006</v>
      </c>
      <c r="C1425">
        <v>932</v>
      </c>
      <c r="D1425">
        <v>175000</v>
      </c>
      <c r="E1425">
        <v>91</v>
      </c>
      <c r="F1425" s="3">
        <v>87.388831636423291</v>
      </c>
    </row>
    <row r="1426" spans="1:6">
      <c r="A1426">
        <v>8</v>
      </c>
      <c r="B1426">
        <v>-91.165000000000006</v>
      </c>
      <c r="C1426">
        <v>932</v>
      </c>
      <c r="D1426">
        <v>175000</v>
      </c>
      <c r="E1426">
        <v>86</v>
      </c>
      <c r="F1426" s="3">
        <v>93.695490124284589</v>
      </c>
    </row>
    <row r="1427" spans="1:6">
      <c r="A1427">
        <v>9</v>
      </c>
      <c r="B1427">
        <v>-91.049000000000007</v>
      </c>
      <c r="C1427">
        <v>932</v>
      </c>
      <c r="D1427">
        <v>175000</v>
      </c>
      <c r="E1427">
        <v>91</v>
      </c>
      <c r="F1427" s="3">
        <v>105.24020794465943</v>
      </c>
    </row>
    <row r="1428" spans="1:6">
      <c r="A1428">
        <v>10</v>
      </c>
      <c r="B1428">
        <v>-90.933999999999997</v>
      </c>
      <c r="C1428">
        <v>932</v>
      </c>
      <c r="D1428">
        <v>175000</v>
      </c>
      <c r="E1428">
        <v>117</v>
      </c>
      <c r="F1428" s="3">
        <v>124.08073473777685</v>
      </c>
    </row>
    <row r="1429" spans="1:6">
      <c r="A1429">
        <v>11</v>
      </c>
      <c r="B1429">
        <v>-90.823999999999998</v>
      </c>
      <c r="C1429">
        <v>932</v>
      </c>
      <c r="D1429">
        <v>175000</v>
      </c>
      <c r="E1429">
        <v>151</v>
      </c>
      <c r="F1429" s="3">
        <v>150.46870143546025</v>
      </c>
    </row>
    <row r="1430" spans="1:6">
      <c r="A1430">
        <v>12</v>
      </c>
      <c r="B1430">
        <v>-90.709000000000003</v>
      </c>
      <c r="C1430">
        <v>932</v>
      </c>
      <c r="D1430">
        <v>175000</v>
      </c>
      <c r="E1430">
        <v>193</v>
      </c>
      <c r="F1430" s="3">
        <v>186.63704505391991</v>
      </c>
    </row>
    <row r="1431" spans="1:6">
      <c r="A1431">
        <v>13</v>
      </c>
      <c r="B1431">
        <v>-90.594999999999999</v>
      </c>
      <c r="C1431">
        <v>932</v>
      </c>
      <c r="D1431">
        <v>175000</v>
      </c>
      <c r="E1431">
        <v>231</v>
      </c>
      <c r="F1431" s="3">
        <v>228.25932949368757</v>
      </c>
    </row>
    <row r="1432" spans="1:6">
      <c r="A1432">
        <v>14</v>
      </c>
      <c r="B1432">
        <v>-90.486999999999995</v>
      </c>
      <c r="C1432">
        <v>932</v>
      </c>
      <c r="D1432">
        <v>175000</v>
      </c>
      <c r="E1432">
        <v>276</v>
      </c>
      <c r="F1432" s="3">
        <v>267.68844280247941</v>
      </c>
    </row>
    <row r="1433" spans="1:6">
      <c r="A1433">
        <v>15</v>
      </c>
      <c r="B1433">
        <v>-90.372</v>
      </c>
      <c r="C1433">
        <v>932</v>
      </c>
      <c r="D1433">
        <v>175000</v>
      </c>
      <c r="E1433">
        <v>305</v>
      </c>
      <c r="F1433" s="3">
        <v>302.12405564498454</v>
      </c>
    </row>
    <row r="1434" spans="1:6">
      <c r="A1434">
        <v>16</v>
      </c>
      <c r="B1434">
        <v>-90.256</v>
      </c>
      <c r="C1434">
        <v>932</v>
      </c>
      <c r="D1434">
        <v>175000</v>
      </c>
      <c r="E1434">
        <v>307</v>
      </c>
      <c r="F1434" s="3">
        <v>321.36302776851699</v>
      </c>
    </row>
    <row r="1435" spans="1:6">
      <c r="A1435">
        <v>17</v>
      </c>
      <c r="B1435">
        <v>-90.14</v>
      </c>
      <c r="C1435">
        <v>932</v>
      </c>
      <c r="D1435">
        <v>175000</v>
      </c>
      <c r="E1435">
        <v>351</v>
      </c>
      <c r="F1435" s="3">
        <v>320.3120608725805</v>
      </c>
    </row>
    <row r="1436" spans="1:6">
      <c r="A1436">
        <v>18</v>
      </c>
      <c r="B1436">
        <v>-90.025000000000006</v>
      </c>
      <c r="C1436">
        <v>932</v>
      </c>
      <c r="D1436">
        <v>175000</v>
      </c>
      <c r="E1436">
        <v>316</v>
      </c>
      <c r="F1436" s="3">
        <v>299.4926983687875</v>
      </c>
    </row>
    <row r="1437" spans="1:6">
      <c r="A1437">
        <v>19</v>
      </c>
      <c r="B1437">
        <v>-89.918999999999997</v>
      </c>
      <c r="C1437">
        <v>932</v>
      </c>
      <c r="D1437">
        <v>175000</v>
      </c>
      <c r="E1437">
        <v>248</v>
      </c>
      <c r="F1437" s="3">
        <v>267.14457549125859</v>
      </c>
    </row>
    <row r="1438" spans="1:6">
      <c r="A1438">
        <v>20</v>
      </c>
      <c r="B1438">
        <v>-89.805999999999997</v>
      </c>
      <c r="C1438">
        <v>932</v>
      </c>
      <c r="D1438">
        <v>175000</v>
      </c>
      <c r="E1438">
        <v>215</v>
      </c>
      <c r="F1438" s="3">
        <v>225.79361548580366</v>
      </c>
    </row>
    <row r="1439" spans="1:6">
      <c r="A1439">
        <v>21</v>
      </c>
      <c r="B1439">
        <v>-89.691000000000003</v>
      </c>
      <c r="C1439">
        <v>932</v>
      </c>
      <c r="D1439">
        <v>175000</v>
      </c>
      <c r="E1439">
        <v>155</v>
      </c>
      <c r="F1439" s="3">
        <v>184.0256950843366</v>
      </c>
    </row>
    <row r="1440" spans="1:6">
      <c r="A1440">
        <v>22</v>
      </c>
      <c r="B1440">
        <v>-89.576999999999998</v>
      </c>
      <c r="C1440">
        <v>932</v>
      </c>
      <c r="D1440">
        <v>175000</v>
      </c>
      <c r="E1440">
        <v>150</v>
      </c>
      <c r="F1440" s="3">
        <v>148.65332960923902</v>
      </c>
    </row>
    <row r="1441" spans="1:6">
      <c r="A1441">
        <v>23</v>
      </c>
      <c r="B1441">
        <v>-89.457999999999998</v>
      </c>
      <c r="C1441">
        <v>932</v>
      </c>
      <c r="D1441">
        <v>175000</v>
      </c>
      <c r="E1441">
        <v>138</v>
      </c>
      <c r="F1441" s="3">
        <v>121.02692982225392</v>
      </c>
    </row>
    <row r="1442" spans="1:6">
      <c r="A1442">
        <v>24</v>
      </c>
      <c r="B1442">
        <v>-89.341999999999999</v>
      </c>
      <c r="C1442">
        <v>932</v>
      </c>
      <c r="D1442">
        <v>175000</v>
      </c>
      <c r="E1442">
        <v>135</v>
      </c>
      <c r="F1442" s="3">
        <v>103.18219752891707</v>
      </c>
    </row>
    <row r="1443" spans="1:6">
      <c r="A1443">
        <v>25</v>
      </c>
      <c r="B1443">
        <v>-89.234999999999999</v>
      </c>
      <c r="C1443">
        <v>932</v>
      </c>
      <c r="D1443">
        <v>175000</v>
      </c>
      <c r="E1443">
        <v>114</v>
      </c>
      <c r="F1443" s="3">
        <v>93.148318975826527</v>
      </c>
    </row>
    <row r="1444" spans="1:6">
      <c r="A1444">
        <v>26</v>
      </c>
      <c r="B1444">
        <v>-89.13</v>
      </c>
      <c r="C1444">
        <v>932</v>
      </c>
      <c r="D1444">
        <v>175000</v>
      </c>
      <c r="E1444">
        <v>95</v>
      </c>
      <c r="F1444" s="3">
        <v>87.520480496918225</v>
      </c>
    </row>
    <row r="1445" spans="1:6">
      <c r="A1445">
        <v>27</v>
      </c>
      <c r="B1445">
        <v>-89.016000000000005</v>
      </c>
      <c r="C1445">
        <v>932</v>
      </c>
      <c r="D1445">
        <v>175000</v>
      </c>
      <c r="E1445">
        <v>105</v>
      </c>
      <c r="F1445" s="3">
        <v>84.371627632855493</v>
      </c>
    </row>
    <row r="1446" spans="1:6">
      <c r="A1446">
        <v>28</v>
      </c>
      <c r="B1446">
        <v>-88.896000000000001</v>
      </c>
      <c r="C1446">
        <v>932</v>
      </c>
      <c r="D1446">
        <v>175000</v>
      </c>
      <c r="E1446">
        <v>103</v>
      </c>
      <c r="F1446" s="3">
        <v>82.888849841027167</v>
      </c>
    </row>
    <row r="1447" spans="1:6">
      <c r="A1447">
        <v>29</v>
      </c>
      <c r="B1447">
        <v>-88.790999999999997</v>
      </c>
      <c r="C1447">
        <v>932</v>
      </c>
      <c r="D1447">
        <v>175000</v>
      </c>
      <c r="E1447">
        <v>85</v>
      </c>
      <c r="F1447" s="3">
        <v>82.348524288551317</v>
      </c>
    </row>
    <row r="1448" spans="1:6">
      <c r="A1448">
        <v>30</v>
      </c>
      <c r="B1448">
        <v>-88.671999999999997</v>
      </c>
      <c r="C1448">
        <v>932</v>
      </c>
      <c r="D1448">
        <v>175000</v>
      </c>
      <c r="E1448">
        <v>95</v>
      </c>
      <c r="F1448" s="3">
        <v>82.110501953965823</v>
      </c>
    </row>
    <row r="1449" spans="1:6">
      <c r="A1449">
        <v>31</v>
      </c>
      <c r="B1449">
        <v>-88.56</v>
      </c>
      <c r="C1449">
        <v>932</v>
      </c>
      <c r="D1449">
        <v>175000</v>
      </c>
      <c r="E1449">
        <v>98</v>
      </c>
      <c r="F1449" s="3">
        <v>82.034405712133818</v>
      </c>
    </row>
    <row r="1450" spans="1:6">
      <c r="A1450">
        <v>32</v>
      </c>
      <c r="B1450">
        <v>-88.451999999999998</v>
      </c>
      <c r="C1450">
        <v>932</v>
      </c>
      <c r="D1450">
        <v>175000</v>
      </c>
      <c r="E1450">
        <v>89</v>
      </c>
      <c r="F1450" s="3">
        <v>82.010299212194298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110</v>
      </c>
      <c r="B1468" t="s">
        <v>89</v>
      </c>
      <c r="C1468" t="s">
        <v>92</v>
      </c>
      <c r="D1468" t="s">
        <v>109</v>
      </c>
      <c r="E1468" t="s">
        <v>108</v>
      </c>
      <c r="F1468" t="s">
        <v>129</v>
      </c>
    </row>
    <row r="1469" spans="1:10">
      <c r="A1469">
        <v>1</v>
      </c>
      <c r="B1469">
        <v>-91.947999999999993</v>
      </c>
      <c r="C1469">
        <v>929</v>
      </c>
      <c r="D1469">
        <v>175000</v>
      </c>
      <c r="E1469">
        <v>65</v>
      </c>
      <c r="F1469" s="3">
        <v>77.884961586500054</v>
      </c>
      <c r="J1469" t="s">
        <v>170</v>
      </c>
    </row>
    <row r="1470" spans="1:10">
      <c r="A1470">
        <v>2</v>
      </c>
      <c r="B1470">
        <v>-91.838999999999999</v>
      </c>
      <c r="C1470">
        <v>929</v>
      </c>
      <c r="D1470">
        <v>175000</v>
      </c>
      <c r="E1470">
        <v>60</v>
      </c>
      <c r="F1470" s="3">
        <v>77.917687214178386</v>
      </c>
    </row>
    <row r="1471" spans="1:10">
      <c r="A1471">
        <v>3</v>
      </c>
      <c r="B1471">
        <v>-91.724000000000004</v>
      </c>
      <c r="C1471">
        <v>929</v>
      </c>
      <c r="D1471">
        <v>175000</v>
      </c>
      <c r="E1471">
        <v>71</v>
      </c>
      <c r="F1471" s="3">
        <v>78.01607302136081</v>
      </c>
    </row>
    <row r="1472" spans="1:10">
      <c r="A1472">
        <v>4</v>
      </c>
      <c r="B1472">
        <v>-91.611999999999995</v>
      </c>
      <c r="C1472">
        <v>929</v>
      </c>
      <c r="D1472">
        <v>175000</v>
      </c>
      <c r="E1472">
        <v>77</v>
      </c>
      <c r="F1472" s="3">
        <v>78.269790723191662</v>
      </c>
    </row>
    <row r="1473" spans="1:6">
      <c r="A1473">
        <v>5</v>
      </c>
      <c r="B1473">
        <v>-91.5</v>
      </c>
      <c r="C1473">
        <v>929</v>
      </c>
      <c r="D1473">
        <v>175000</v>
      </c>
      <c r="E1473">
        <v>69</v>
      </c>
      <c r="F1473" s="3">
        <v>78.882960816831115</v>
      </c>
    </row>
    <row r="1474" spans="1:6">
      <c r="A1474">
        <v>6</v>
      </c>
      <c r="B1474">
        <v>-91.394000000000005</v>
      </c>
      <c r="C1474">
        <v>929</v>
      </c>
      <c r="D1474">
        <v>175000</v>
      </c>
      <c r="E1474">
        <v>67</v>
      </c>
      <c r="F1474" s="3">
        <v>80.147556634961632</v>
      </c>
    </row>
    <row r="1475" spans="1:6">
      <c r="A1475">
        <v>7</v>
      </c>
      <c r="B1475">
        <v>-91.281000000000006</v>
      </c>
      <c r="C1475">
        <v>929</v>
      </c>
      <c r="D1475">
        <v>175000</v>
      </c>
      <c r="E1475">
        <v>78</v>
      </c>
      <c r="F1475" s="3">
        <v>82.886449376411932</v>
      </c>
    </row>
    <row r="1476" spans="1:6">
      <c r="A1476">
        <v>8</v>
      </c>
      <c r="B1476">
        <v>-91.165000000000006</v>
      </c>
      <c r="C1476">
        <v>929</v>
      </c>
      <c r="D1476">
        <v>175000</v>
      </c>
      <c r="E1476">
        <v>98</v>
      </c>
      <c r="F1476" s="3">
        <v>88.292180835318206</v>
      </c>
    </row>
    <row r="1477" spans="1:6">
      <c r="A1477">
        <v>9</v>
      </c>
      <c r="B1477">
        <v>-91.049000000000007</v>
      </c>
      <c r="C1477">
        <v>929</v>
      </c>
      <c r="D1477">
        <v>175000</v>
      </c>
      <c r="E1477">
        <v>101</v>
      </c>
      <c r="F1477" s="3">
        <v>97.851618342722844</v>
      </c>
    </row>
    <row r="1478" spans="1:6">
      <c r="A1478">
        <v>10</v>
      </c>
      <c r="B1478">
        <v>-90.933999999999997</v>
      </c>
      <c r="C1478">
        <v>929</v>
      </c>
      <c r="D1478">
        <v>175000</v>
      </c>
      <c r="E1478">
        <v>114</v>
      </c>
      <c r="F1478" s="3">
        <v>113.06145860927435</v>
      </c>
    </row>
    <row r="1479" spans="1:6">
      <c r="A1479">
        <v>11</v>
      </c>
      <c r="B1479">
        <v>-90.823999999999998</v>
      </c>
      <c r="C1479">
        <v>929</v>
      </c>
      <c r="D1479">
        <v>175000</v>
      </c>
      <c r="E1479">
        <v>132</v>
      </c>
      <c r="F1479" s="3">
        <v>134.03743403232917</v>
      </c>
    </row>
    <row r="1480" spans="1:6">
      <c r="A1480">
        <v>12</v>
      </c>
      <c r="B1480">
        <v>-90.709000000000003</v>
      </c>
      <c r="C1480">
        <v>929</v>
      </c>
      <c r="D1480">
        <v>175000</v>
      </c>
      <c r="E1480">
        <v>165</v>
      </c>
      <c r="F1480" s="3">
        <v>162.63828216801932</v>
      </c>
    </row>
    <row r="1481" spans="1:6">
      <c r="A1481">
        <v>13</v>
      </c>
      <c r="B1481">
        <v>-90.594999999999999</v>
      </c>
      <c r="C1481">
        <v>929</v>
      </c>
      <c r="D1481">
        <v>175000</v>
      </c>
      <c r="E1481">
        <v>179</v>
      </c>
      <c r="F1481" s="3">
        <v>195.79379922567094</v>
      </c>
    </row>
    <row r="1482" spans="1:6">
      <c r="A1482">
        <v>14</v>
      </c>
      <c r="B1482">
        <v>-90.486999999999995</v>
      </c>
      <c r="C1482">
        <v>929</v>
      </c>
      <c r="D1482">
        <v>175000</v>
      </c>
      <c r="E1482">
        <v>229</v>
      </c>
      <c r="F1482" s="3">
        <v>227.96207849432616</v>
      </c>
    </row>
    <row r="1483" spans="1:6">
      <c r="A1483">
        <v>15</v>
      </c>
      <c r="B1483">
        <v>-90.372</v>
      </c>
      <c r="C1483">
        <v>929</v>
      </c>
      <c r="D1483">
        <v>175000</v>
      </c>
      <c r="E1483">
        <v>245</v>
      </c>
      <c r="F1483" s="3">
        <v>257.62269678633203</v>
      </c>
    </row>
    <row r="1484" spans="1:6">
      <c r="A1484">
        <v>16</v>
      </c>
      <c r="B1484">
        <v>-90.256</v>
      </c>
      <c r="C1484">
        <v>929</v>
      </c>
      <c r="D1484">
        <v>175000</v>
      </c>
      <c r="E1484">
        <v>298</v>
      </c>
      <c r="F1484" s="3">
        <v>276.91643397426964</v>
      </c>
    </row>
    <row r="1485" spans="1:6">
      <c r="A1485">
        <v>17</v>
      </c>
      <c r="B1485">
        <v>-90.14</v>
      </c>
      <c r="C1485">
        <v>929</v>
      </c>
      <c r="D1485">
        <v>175000</v>
      </c>
      <c r="E1485">
        <v>323</v>
      </c>
      <c r="F1485" s="3">
        <v>281.27585828533103</v>
      </c>
    </row>
    <row r="1486" spans="1:6">
      <c r="A1486">
        <v>18</v>
      </c>
      <c r="B1486">
        <v>-90.025000000000006</v>
      </c>
      <c r="C1486">
        <v>929</v>
      </c>
      <c r="D1486">
        <v>175000</v>
      </c>
      <c r="E1486">
        <v>282</v>
      </c>
      <c r="F1486" s="3">
        <v>269.85667481631708</v>
      </c>
    </row>
    <row r="1487" spans="1:6">
      <c r="A1487">
        <v>19</v>
      </c>
      <c r="B1487">
        <v>-89.918999999999997</v>
      </c>
      <c r="C1487">
        <v>929</v>
      </c>
      <c r="D1487">
        <v>175000</v>
      </c>
      <c r="E1487">
        <v>231</v>
      </c>
      <c r="F1487" s="3">
        <v>247.61200977626359</v>
      </c>
    </row>
    <row r="1488" spans="1:6">
      <c r="A1488">
        <v>20</v>
      </c>
      <c r="B1488">
        <v>-89.805999999999997</v>
      </c>
      <c r="C1488">
        <v>929</v>
      </c>
      <c r="D1488">
        <v>175000</v>
      </c>
      <c r="E1488">
        <v>196</v>
      </c>
      <c r="F1488" s="3">
        <v>216.1345889033623</v>
      </c>
    </row>
    <row r="1489" spans="1:6">
      <c r="A1489">
        <v>21</v>
      </c>
      <c r="B1489">
        <v>-89.691000000000003</v>
      </c>
      <c r="C1489">
        <v>929</v>
      </c>
      <c r="D1489">
        <v>175000</v>
      </c>
      <c r="E1489">
        <v>162</v>
      </c>
      <c r="F1489" s="3">
        <v>181.64254332375586</v>
      </c>
    </row>
    <row r="1490" spans="1:6">
      <c r="A1490">
        <v>22</v>
      </c>
      <c r="B1490">
        <v>-89.576999999999998</v>
      </c>
      <c r="C1490">
        <v>929</v>
      </c>
      <c r="D1490">
        <v>175000</v>
      </c>
      <c r="E1490">
        <v>145</v>
      </c>
      <c r="F1490" s="3">
        <v>150.09899765329848</v>
      </c>
    </row>
    <row r="1491" spans="1:6">
      <c r="A1491">
        <v>23</v>
      </c>
      <c r="B1491">
        <v>-89.457999999999998</v>
      </c>
      <c r="C1491">
        <v>929</v>
      </c>
      <c r="D1491">
        <v>175000</v>
      </c>
      <c r="E1491">
        <v>139</v>
      </c>
      <c r="F1491" s="3">
        <v>123.42241420021479</v>
      </c>
    </row>
    <row r="1492" spans="1:6">
      <c r="A1492">
        <v>24</v>
      </c>
      <c r="B1492">
        <v>-89.341999999999999</v>
      </c>
      <c r="C1492">
        <v>929</v>
      </c>
      <c r="D1492">
        <v>175000</v>
      </c>
      <c r="E1492">
        <v>114</v>
      </c>
      <c r="F1492" s="3">
        <v>104.66383947199988</v>
      </c>
    </row>
    <row r="1493" spans="1:6">
      <c r="A1493">
        <v>25</v>
      </c>
      <c r="B1493">
        <v>-89.234999999999999</v>
      </c>
      <c r="C1493">
        <v>929</v>
      </c>
      <c r="D1493">
        <v>175000</v>
      </c>
      <c r="E1493">
        <v>107</v>
      </c>
      <c r="F1493" s="3">
        <v>93.163918619897657</v>
      </c>
    </row>
    <row r="1494" spans="1:6">
      <c r="A1494">
        <v>26</v>
      </c>
      <c r="B1494">
        <v>-89.13</v>
      </c>
      <c r="C1494">
        <v>929</v>
      </c>
      <c r="D1494">
        <v>175000</v>
      </c>
      <c r="E1494">
        <v>98</v>
      </c>
      <c r="F1494" s="3">
        <v>86.12471571703486</v>
      </c>
    </row>
    <row r="1495" spans="1:6">
      <c r="A1495">
        <v>27</v>
      </c>
      <c r="B1495">
        <v>-89.016000000000005</v>
      </c>
      <c r="C1495">
        <v>929</v>
      </c>
      <c r="D1495">
        <v>175000</v>
      </c>
      <c r="E1495">
        <v>93</v>
      </c>
      <c r="F1495" s="3">
        <v>81.792432566525065</v>
      </c>
    </row>
    <row r="1496" spans="1:6">
      <c r="A1496">
        <v>28</v>
      </c>
      <c r="B1496">
        <v>-88.896000000000001</v>
      </c>
      <c r="C1496">
        <v>929</v>
      </c>
      <c r="D1496">
        <v>175000</v>
      </c>
      <c r="E1496">
        <v>95</v>
      </c>
      <c r="F1496" s="3">
        <v>79.517947443080288</v>
      </c>
    </row>
    <row r="1497" spans="1:6">
      <c r="A1497">
        <v>29</v>
      </c>
      <c r="B1497">
        <v>-88.790999999999997</v>
      </c>
      <c r="C1497">
        <v>929</v>
      </c>
      <c r="D1497">
        <v>175000</v>
      </c>
      <c r="E1497">
        <v>89</v>
      </c>
      <c r="F1497" s="3">
        <v>78.588833892188106</v>
      </c>
    </row>
    <row r="1498" spans="1:6">
      <c r="A1498">
        <v>30</v>
      </c>
      <c r="B1498">
        <v>-88.671999999999997</v>
      </c>
      <c r="C1498">
        <v>929</v>
      </c>
      <c r="D1498">
        <v>175000</v>
      </c>
      <c r="E1498">
        <v>94</v>
      </c>
      <c r="F1498" s="3">
        <v>78.128925942165608</v>
      </c>
    </row>
    <row r="1499" spans="1:6">
      <c r="A1499">
        <v>31</v>
      </c>
      <c r="B1499">
        <v>-88.56</v>
      </c>
      <c r="C1499">
        <v>929</v>
      </c>
      <c r="D1499">
        <v>175000</v>
      </c>
      <c r="E1499">
        <v>82</v>
      </c>
      <c r="F1499" s="3">
        <v>77.961330211543597</v>
      </c>
    </row>
    <row r="1500" spans="1:6">
      <c r="A1500">
        <v>32</v>
      </c>
      <c r="B1500">
        <v>-88.451999999999998</v>
      </c>
      <c r="C1500">
        <v>929</v>
      </c>
      <c r="D1500">
        <v>175000</v>
      </c>
      <c r="E1500">
        <v>81</v>
      </c>
      <c r="F1500" s="3">
        <v>77.900785606887808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110</v>
      </c>
      <c r="B1518" t="s">
        <v>89</v>
      </c>
      <c r="C1518" t="s">
        <v>92</v>
      </c>
      <c r="D1518" t="s">
        <v>109</v>
      </c>
      <c r="E1518" t="s">
        <v>108</v>
      </c>
      <c r="F1518" t="s">
        <v>129</v>
      </c>
    </row>
    <row r="1519" spans="1:10">
      <c r="A1519">
        <v>1</v>
      </c>
      <c r="B1519">
        <v>-91.947999999999993</v>
      </c>
      <c r="C1519">
        <v>930</v>
      </c>
      <c r="D1519">
        <v>175000</v>
      </c>
      <c r="E1519">
        <v>92</v>
      </c>
      <c r="F1519" s="3">
        <v>85.733753696533256</v>
      </c>
      <c r="J1519" t="s">
        <v>171</v>
      </c>
    </row>
    <row r="1520" spans="1:10">
      <c r="A1520">
        <v>2</v>
      </c>
      <c r="B1520">
        <v>-91.838999999999999</v>
      </c>
      <c r="C1520">
        <v>930</v>
      </c>
      <c r="D1520">
        <v>175000</v>
      </c>
      <c r="E1520">
        <v>84</v>
      </c>
      <c r="F1520" s="3">
        <v>85.74278441525604</v>
      </c>
    </row>
    <row r="1521" spans="1:6">
      <c r="A1521">
        <v>3</v>
      </c>
      <c r="B1521">
        <v>-91.724000000000004</v>
      </c>
      <c r="C1521">
        <v>930</v>
      </c>
      <c r="D1521">
        <v>175000</v>
      </c>
      <c r="E1521">
        <v>60</v>
      </c>
      <c r="F1521" s="3">
        <v>85.774885445411172</v>
      </c>
    </row>
    <row r="1522" spans="1:6">
      <c r="A1522">
        <v>4</v>
      </c>
      <c r="B1522">
        <v>-91.611999999999995</v>
      </c>
      <c r="C1522">
        <v>930</v>
      </c>
      <c r="D1522">
        <v>175000</v>
      </c>
      <c r="E1522">
        <v>82</v>
      </c>
      <c r="F1522" s="3">
        <v>85.871653887540347</v>
      </c>
    </row>
    <row r="1523" spans="1:6">
      <c r="A1523">
        <v>5</v>
      </c>
      <c r="B1523">
        <v>-91.5</v>
      </c>
      <c r="C1523">
        <v>930</v>
      </c>
      <c r="D1523">
        <v>175000</v>
      </c>
      <c r="E1523">
        <v>82</v>
      </c>
      <c r="F1523" s="3">
        <v>86.141632150644284</v>
      </c>
    </row>
    <row r="1524" spans="1:6">
      <c r="A1524">
        <v>6</v>
      </c>
      <c r="B1524">
        <v>-91.394000000000005</v>
      </c>
      <c r="C1524">
        <v>930</v>
      </c>
      <c r="D1524">
        <v>175000</v>
      </c>
      <c r="E1524">
        <v>86</v>
      </c>
      <c r="F1524" s="3">
        <v>86.774619451776843</v>
      </c>
    </row>
    <row r="1525" spans="1:6">
      <c r="A1525">
        <v>7</v>
      </c>
      <c r="B1525">
        <v>-91.281000000000006</v>
      </c>
      <c r="C1525">
        <v>930</v>
      </c>
      <c r="D1525">
        <v>175000</v>
      </c>
      <c r="E1525">
        <v>93</v>
      </c>
      <c r="F1525" s="3">
        <v>88.320491211837279</v>
      </c>
    </row>
    <row r="1526" spans="1:6">
      <c r="A1526">
        <v>8</v>
      </c>
      <c r="B1526">
        <v>-91.165000000000006</v>
      </c>
      <c r="C1526">
        <v>930</v>
      </c>
      <c r="D1526">
        <v>175000</v>
      </c>
      <c r="E1526">
        <v>75</v>
      </c>
      <c r="F1526" s="3">
        <v>91.738202870276169</v>
      </c>
    </row>
    <row r="1527" spans="1:6">
      <c r="A1527">
        <v>9</v>
      </c>
      <c r="B1527">
        <v>-91.049000000000007</v>
      </c>
      <c r="C1527">
        <v>930</v>
      </c>
      <c r="D1527">
        <v>175000</v>
      </c>
      <c r="E1527">
        <v>92</v>
      </c>
      <c r="F1527" s="3">
        <v>98.436367297009454</v>
      </c>
    </row>
    <row r="1528" spans="1:6">
      <c r="A1528">
        <v>10</v>
      </c>
      <c r="B1528">
        <v>-90.933999999999997</v>
      </c>
      <c r="C1528">
        <v>930</v>
      </c>
      <c r="D1528">
        <v>175000</v>
      </c>
      <c r="E1528">
        <v>120</v>
      </c>
      <c r="F1528" s="3">
        <v>110.10325907220307</v>
      </c>
    </row>
    <row r="1529" spans="1:6">
      <c r="A1529">
        <v>11</v>
      </c>
      <c r="B1529">
        <v>-90.823999999999998</v>
      </c>
      <c r="C1529">
        <v>930</v>
      </c>
      <c r="D1529">
        <v>175000</v>
      </c>
      <c r="E1529">
        <v>126</v>
      </c>
      <c r="F1529" s="3">
        <v>127.47706851983847</v>
      </c>
    </row>
    <row r="1530" spans="1:6">
      <c r="A1530">
        <v>12</v>
      </c>
      <c r="B1530">
        <v>-90.709000000000003</v>
      </c>
      <c r="C1530">
        <v>930</v>
      </c>
      <c r="D1530">
        <v>175000</v>
      </c>
      <c r="E1530">
        <v>157</v>
      </c>
      <c r="F1530" s="3">
        <v>152.78073289710534</v>
      </c>
    </row>
    <row r="1531" spans="1:6">
      <c r="A1531">
        <v>13</v>
      </c>
      <c r="B1531">
        <v>-90.594999999999999</v>
      </c>
      <c r="C1531">
        <v>930</v>
      </c>
      <c r="D1531">
        <v>175000</v>
      </c>
      <c r="E1531">
        <v>186</v>
      </c>
      <c r="F1531" s="3">
        <v>183.78927460633048</v>
      </c>
    </row>
    <row r="1532" spans="1:6">
      <c r="A1532">
        <v>14</v>
      </c>
      <c r="B1532">
        <v>-90.486999999999995</v>
      </c>
      <c r="C1532">
        <v>930</v>
      </c>
      <c r="D1532">
        <v>175000</v>
      </c>
      <c r="E1532">
        <v>231</v>
      </c>
      <c r="F1532" s="3">
        <v>215.19606335580451</v>
      </c>
    </row>
    <row r="1533" spans="1:6">
      <c r="A1533">
        <v>15</v>
      </c>
      <c r="B1533">
        <v>-90.372</v>
      </c>
      <c r="C1533">
        <v>930</v>
      </c>
      <c r="D1533">
        <v>175000</v>
      </c>
      <c r="E1533">
        <v>246</v>
      </c>
      <c r="F1533" s="3">
        <v>245.10777343853113</v>
      </c>
    </row>
    <row r="1534" spans="1:6">
      <c r="A1534">
        <v>16</v>
      </c>
      <c r="B1534">
        <v>-90.256</v>
      </c>
      <c r="C1534">
        <v>930</v>
      </c>
      <c r="D1534">
        <v>175000</v>
      </c>
      <c r="E1534">
        <v>233</v>
      </c>
      <c r="F1534" s="3">
        <v>265.01863366626907</v>
      </c>
    </row>
    <row r="1535" spans="1:6">
      <c r="A1535">
        <v>17</v>
      </c>
      <c r="B1535">
        <v>-90.14</v>
      </c>
      <c r="C1535">
        <v>930</v>
      </c>
      <c r="D1535">
        <v>175000</v>
      </c>
      <c r="E1535">
        <v>259</v>
      </c>
      <c r="F1535" s="3">
        <v>269.62633824312576</v>
      </c>
    </row>
    <row r="1536" spans="1:6">
      <c r="A1536">
        <v>18</v>
      </c>
      <c r="B1536">
        <v>-90.025000000000006</v>
      </c>
      <c r="C1536">
        <v>930</v>
      </c>
      <c r="D1536">
        <v>175000</v>
      </c>
      <c r="E1536">
        <v>276</v>
      </c>
      <c r="F1536" s="3">
        <v>257.88150495392296</v>
      </c>
    </row>
    <row r="1537" spans="1:6">
      <c r="A1537">
        <v>19</v>
      </c>
      <c r="B1537">
        <v>-89.918999999999997</v>
      </c>
      <c r="C1537">
        <v>930</v>
      </c>
      <c r="D1537">
        <v>175000</v>
      </c>
      <c r="E1537">
        <v>259</v>
      </c>
      <c r="F1537" s="3">
        <v>235.20959747967143</v>
      </c>
    </row>
    <row r="1538" spans="1:6">
      <c r="A1538">
        <v>20</v>
      </c>
      <c r="B1538">
        <v>-89.805999999999997</v>
      </c>
      <c r="C1538">
        <v>930</v>
      </c>
      <c r="D1538">
        <v>175000</v>
      </c>
      <c r="E1538">
        <v>232</v>
      </c>
      <c r="F1538" s="3">
        <v>203.85033747991733</v>
      </c>
    </row>
    <row r="1539" spans="1:6">
      <c r="A1539">
        <v>21</v>
      </c>
      <c r="B1539">
        <v>-89.691000000000003</v>
      </c>
      <c r="C1539">
        <v>930</v>
      </c>
      <c r="D1539">
        <v>175000</v>
      </c>
      <c r="E1539">
        <v>143</v>
      </c>
      <c r="F1539" s="3">
        <v>170.68408470688004</v>
      </c>
    </row>
    <row r="1540" spans="1:6">
      <c r="A1540">
        <v>22</v>
      </c>
      <c r="B1540">
        <v>-89.576999999999998</v>
      </c>
      <c r="C1540">
        <v>930</v>
      </c>
      <c r="D1540">
        <v>175000</v>
      </c>
      <c r="E1540">
        <v>133</v>
      </c>
      <c r="F1540" s="3">
        <v>141.75544486303167</v>
      </c>
    </row>
    <row r="1541" spans="1:6">
      <c r="A1541">
        <v>23</v>
      </c>
      <c r="B1541">
        <v>-89.457999999999998</v>
      </c>
      <c r="C1541">
        <v>930</v>
      </c>
      <c r="D1541">
        <v>175000</v>
      </c>
      <c r="E1541">
        <v>110</v>
      </c>
      <c r="F1541" s="3">
        <v>118.71664782850878</v>
      </c>
    </row>
    <row r="1542" spans="1:6">
      <c r="A1542">
        <v>24</v>
      </c>
      <c r="B1542">
        <v>-89.341999999999999</v>
      </c>
      <c r="C1542">
        <v>930</v>
      </c>
      <c r="D1542">
        <v>175000</v>
      </c>
      <c r="E1542">
        <v>125</v>
      </c>
      <c r="F1542" s="3">
        <v>103.65541161388869</v>
      </c>
    </row>
    <row r="1543" spans="1:6">
      <c r="A1543">
        <v>25</v>
      </c>
      <c r="B1543">
        <v>-89.234999999999999</v>
      </c>
      <c r="C1543">
        <v>930</v>
      </c>
      <c r="D1543">
        <v>175000</v>
      </c>
      <c r="E1543">
        <v>96</v>
      </c>
      <c r="F1543" s="3">
        <v>95.14013997245948</v>
      </c>
    </row>
    <row r="1544" spans="1:6">
      <c r="A1544">
        <v>26</v>
      </c>
      <c r="B1544">
        <v>-89.13</v>
      </c>
      <c r="C1544">
        <v>930</v>
      </c>
      <c r="D1544">
        <v>175000</v>
      </c>
      <c r="E1544">
        <v>98</v>
      </c>
      <c r="F1544" s="3">
        <v>90.362236728855024</v>
      </c>
    </row>
    <row r="1545" spans="1:6">
      <c r="A1545">
        <v>27</v>
      </c>
      <c r="B1545">
        <v>-89.016000000000005</v>
      </c>
      <c r="C1545">
        <v>930</v>
      </c>
      <c r="D1545">
        <v>175000</v>
      </c>
      <c r="E1545">
        <v>92</v>
      </c>
      <c r="F1545" s="3">
        <v>87.699800955736961</v>
      </c>
    </row>
    <row r="1546" spans="1:6">
      <c r="A1546">
        <v>28</v>
      </c>
      <c r="B1546">
        <v>-88.896000000000001</v>
      </c>
      <c r="C1546">
        <v>930</v>
      </c>
      <c r="D1546">
        <v>175000</v>
      </c>
      <c r="E1546">
        <v>105</v>
      </c>
      <c r="F1546" s="3">
        <v>86.457351099222649</v>
      </c>
    </row>
    <row r="1547" spans="1:6">
      <c r="A1547">
        <v>29</v>
      </c>
      <c r="B1547">
        <v>-88.790999999999997</v>
      </c>
      <c r="C1547">
        <v>930</v>
      </c>
      <c r="D1547">
        <v>175000</v>
      </c>
      <c r="E1547">
        <v>83</v>
      </c>
      <c r="F1547" s="3">
        <v>86.010641334921132</v>
      </c>
    </row>
    <row r="1548" spans="1:6">
      <c r="A1548">
        <v>30</v>
      </c>
      <c r="B1548">
        <v>-88.671999999999997</v>
      </c>
      <c r="C1548">
        <v>930</v>
      </c>
      <c r="D1548">
        <v>175000</v>
      </c>
      <c r="E1548">
        <v>103</v>
      </c>
      <c r="F1548" s="3">
        <v>85.81719249422612</v>
      </c>
    </row>
    <row r="1549" spans="1:6">
      <c r="A1549">
        <v>31</v>
      </c>
      <c r="B1549">
        <v>-88.56</v>
      </c>
      <c r="C1549">
        <v>930</v>
      </c>
      <c r="D1549">
        <v>175000</v>
      </c>
      <c r="E1549">
        <v>98</v>
      </c>
      <c r="F1549" s="3">
        <v>85.756719384506269</v>
      </c>
    </row>
    <row r="1550" spans="1:6">
      <c r="A1550">
        <v>32</v>
      </c>
      <c r="B1550">
        <v>-88.451999999999998</v>
      </c>
      <c r="C1550">
        <v>930</v>
      </c>
      <c r="D1550">
        <v>175000</v>
      </c>
      <c r="E1550">
        <v>90</v>
      </c>
      <c r="F1550" s="3">
        <v>85.738042654048442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110</v>
      </c>
      <c r="B1568" t="s">
        <v>89</v>
      </c>
      <c r="C1568" t="s">
        <v>92</v>
      </c>
      <c r="D1568" t="s">
        <v>109</v>
      </c>
      <c r="E1568" t="s">
        <v>108</v>
      </c>
      <c r="F1568" t="s">
        <v>129</v>
      </c>
    </row>
    <row r="1569" spans="1:10">
      <c r="A1569">
        <v>1</v>
      </c>
      <c r="B1569">
        <v>-91.947999999999993</v>
      </c>
      <c r="C1569">
        <v>929</v>
      </c>
      <c r="D1569">
        <v>175000</v>
      </c>
      <c r="E1569">
        <v>61</v>
      </c>
      <c r="F1569" s="3">
        <v>81.193163170460494</v>
      </c>
      <c r="J1569" t="s">
        <v>172</v>
      </c>
    </row>
    <row r="1570" spans="1:10">
      <c r="A1570">
        <v>2</v>
      </c>
      <c r="B1570">
        <v>-91.838999999999999</v>
      </c>
      <c r="C1570">
        <v>929</v>
      </c>
      <c r="D1570">
        <v>175000</v>
      </c>
      <c r="E1570">
        <v>60</v>
      </c>
      <c r="F1570" s="3">
        <v>81.229187441152988</v>
      </c>
    </row>
    <row r="1571" spans="1:10">
      <c r="A1571">
        <v>3</v>
      </c>
      <c r="B1571">
        <v>-91.724000000000004</v>
      </c>
      <c r="C1571">
        <v>929</v>
      </c>
      <c r="D1571">
        <v>175000</v>
      </c>
      <c r="E1571">
        <v>61</v>
      </c>
      <c r="F1571" s="3">
        <v>81.331274485285633</v>
      </c>
    </row>
    <row r="1572" spans="1:10">
      <c r="A1572">
        <v>4</v>
      </c>
      <c r="B1572">
        <v>-91.611999999999995</v>
      </c>
      <c r="C1572">
        <v>929</v>
      </c>
      <c r="D1572">
        <v>175000</v>
      </c>
      <c r="E1572">
        <v>77</v>
      </c>
      <c r="F1572" s="3">
        <v>81.580676148949763</v>
      </c>
    </row>
    <row r="1573" spans="1:10">
      <c r="A1573">
        <v>5</v>
      </c>
      <c r="B1573">
        <v>-91.5</v>
      </c>
      <c r="C1573">
        <v>929</v>
      </c>
      <c r="D1573">
        <v>175000</v>
      </c>
      <c r="E1573">
        <v>84</v>
      </c>
      <c r="F1573" s="3">
        <v>82.154844234311312</v>
      </c>
    </row>
    <row r="1574" spans="1:10">
      <c r="A1574">
        <v>6</v>
      </c>
      <c r="B1574">
        <v>-91.394000000000005</v>
      </c>
      <c r="C1574">
        <v>929</v>
      </c>
      <c r="D1574">
        <v>175000</v>
      </c>
      <c r="E1574">
        <v>77</v>
      </c>
      <c r="F1574" s="3">
        <v>83.290095524108438</v>
      </c>
    </row>
    <row r="1575" spans="1:10">
      <c r="A1575">
        <v>7</v>
      </c>
      <c r="B1575">
        <v>-91.281000000000006</v>
      </c>
      <c r="C1575">
        <v>929</v>
      </c>
      <c r="D1575">
        <v>175000</v>
      </c>
      <c r="E1575">
        <v>104</v>
      </c>
      <c r="F1575" s="3">
        <v>85.657102510759273</v>
      </c>
    </row>
    <row r="1576" spans="1:10">
      <c r="A1576">
        <v>8</v>
      </c>
      <c r="B1576">
        <v>-91.165000000000006</v>
      </c>
      <c r="C1576">
        <v>929</v>
      </c>
      <c r="D1576">
        <v>175000</v>
      </c>
      <c r="E1576">
        <v>94</v>
      </c>
      <c r="F1576" s="3">
        <v>90.171534007716005</v>
      </c>
    </row>
    <row r="1577" spans="1:10">
      <c r="A1577">
        <v>9</v>
      </c>
      <c r="B1577">
        <v>-91.049000000000007</v>
      </c>
      <c r="C1577">
        <v>929</v>
      </c>
      <c r="D1577">
        <v>175000</v>
      </c>
      <c r="E1577">
        <v>105</v>
      </c>
      <c r="F1577" s="3">
        <v>97.926813194471009</v>
      </c>
    </row>
    <row r="1578" spans="1:10">
      <c r="A1578">
        <v>10</v>
      </c>
      <c r="B1578">
        <v>-90.933999999999997</v>
      </c>
      <c r="C1578">
        <v>929</v>
      </c>
      <c r="D1578">
        <v>175000</v>
      </c>
      <c r="E1578">
        <v>108</v>
      </c>
      <c r="F1578" s="3">
        <v>109.98526738645333</v>
      </c>
    </row>
    <row r="1579" spans="1:10">
      <c r="A1579">
        <v>11</v>
      </c>
      <c r="B1579">
        <v>-90.823999999999998</v>
      </c>
      <c r="C1579">
        <v>929</v>
      </c>
      <c r="D1579">
        <v>175000</v>
      </c>
      <c r="E1579">
        <v>125</v>
      </c>
      <c r="F1579" s="3">
        <v>126.34225488200907</v>
      </c>
    </row>
    <row r="1580" spans="1:10">
      <c r="A1580">
        <v>12</v>
      </c>
      <c r="B1580">
        <v>-90.709000000000003</v>
      </c>
      <c r="C1580">
        <v>929</v>
      </c>
      <c r="D1580">
        <v>175000</v>
      </c>
      <c r="E1580">
        <v>148</v>
      </c>
      <c r="F1580" s="3">
        <v>148.41778717743284</v>
      </c>
    </row>
    <row r="1581" spans="1:10">
      <c r="A1581">
        <v>13</v>
      </c>
      <c r="B1581">
        <v>-90.594999999999999</v>
      </c>
      <c r="C1581">
        <v>929</v>
      </c>
      <c r="D1581">
        <v>175000</v>
      </c>
      <c r="E1581">
        <v>153</v>
      </c>
      <c r="F1581" s="3">
        <v>173.93391895240376</v>
      </c>
    </row>
    <row r="1582" spans="1:10">
      <c r="A1582">
        <v>14</v>
      </c>
      <c r="B1582">
        <v>-90.486999999999995</v>
      </c>
      <c r="C1582">
        <v>929</v>
      </c>
      <c r="D1582">
        <v>175000</v>
      </c>
      <c r="E1582">
        <v>209</v>
      </c>
      <c r="F1582" s="3">
        <v>198.84960474276463</v>
      </c>
    </row>
    <row r="1583" spans="1:10">
      <c r="A1583">
        <v>15</v>
      </c>
      <c r="B1583">
        <v>-90.372</v>
      </c>
      <c r="C1583">
        <v>929</v>
      </c>
      <c r="D1583">
        <v>175000</v>
      </c>
      <c r="E1583">
        <v>208</v>
      </c>
      <c r="F1583" s="3">
        <v>222.31712734235552</v>
      </c>
    </row>
    <row r="1584" spans="1:10">
      <c r="A1584">
        <v>16</v>
      </c>
      <c r="B1584">
        <v>-90.256</v>
      </c>
      <c r="C1584">
        <v>929</v>
      </c>
      <c r="D1584">
        <v>175000</v>
      </c>
      <c r="E1584">
        <v>254</v>
      </c>
      <c r="F1584" s="3">
        <v>238.52746648221361</v>
      </c>
    </row>
    <row r="1585" spans="1:6">
      <c r="A1585">
        <v>17</v>
      </c>
      <c r="B1585">
        <v>-90.14</v>
      </c>
      <c r="C1585">
        <v>929</v>
      </c>
      <c r="D1585">
        <v>175000</v>
      </c>
      <c r="E1585">
        <v>300</v>
      </c>
      <c r="F1585" s="3">
        <v>243.91950165729622</v>
      </c>
    </row>
    <row r="1586" spans="1:6">
      <c r="A1586">
        <v>18</v>
      </c>
      <c r="B1586">
        <v>-90.025000000000006</v>
      </c>
      <c r="C1586">
        <v>929</v>
      </c>
      <c r="D1586">
        <v>175000</v>
      </c>
      <c r="E1586">
        <v>226</v>
      </c>
      <c r="F1586" s="3">
        <v>237.43541686583171</v>
      </c>
    </row>
    <row r="1587" spans="1:6">
      <c r="A1587">
        <v>19</v>
      </c>
      <c r="B1587">
        <v>-89.918999999999997</v>
      </c>
      <c r="C1587">
        <v>929</v>
      </c>
      <c r="D1587">
        <v>175000</v>
      </c>
      <c r="E1587">
        <v>217</v>
      </c>
      <c r="F1587" s="3">
        <v>222.17207807829718</v>
      </c>
    </row>
    <row r="1588" spans="1:6">
      <c r="A1588">
        <v>20</v>
      </c>
      <c r="B1588">
        <v>-89.805999999999997</v>
      </c>
      <c r="C1588">
        <v>929</v>
      </c>
      <c r="D1588">
        <v>175000</v>
      </c>
      <c r="E1588">
        <v>172</v>
      </c>
      <c r="F1588" s="3">
        <v>199.11483463842941</v>
      </c>
    </row>
    <row r="1589" spans="1:6">
      <c r="A1589">
        <v>21</v>
      </c>
      <c r="B1589">
        <v>-89.691000000000003</v>
      </c>
      <c r="C1589">
        <v>929</v>
      </c>
      <c r="D1589">
        <v>175000</v>
      </c>
      <c r="E1589">
        <v>179</v>
      </c>
      <c r="F1589" s="3">
        <v>172.58461399483591</v>
      </c>
    </row>
    <row r="1590" spans="1:6">
      <c r="A1590">
        <v>22</v>
      </c>
      <c r="B1590">
        <v>-89.576999999999998</v>
      </c>
      <c r="C1590">
        <v>929</v>
      </c>
      <c r="D1590">
        <v>175000</v>
      </c>
      <c r="E1590">
        <v>152</v>
      </c>
      <c r="F1590" s="3">
        <v>147.19520125786153</v>
      </c>
    </row>
    <row r="1591" spans="1:6">
      <c r="A1591">
        <v>23</v>
      </c>
      <c r="B1591">
        <v>-89.457999999999998</v>
      </c>
      <c r="C1591">
        <v>929</v>
      </c>
      <c r="D1591">
        <v>175000</v>
      </c>
      <c r="E1591">
        <v>110</v>
      </c>
      <c r="F1591" s="3">
        <v>124.6852704651766</v>
      </c>
    </row>
    <row r="1592" spans="1:6">
      <c r="A1592">
        <v>24</v>
      </c>
      <c r="B1592">
        <v>-89.341999999999999</v>
      </c>
      <c r="C1592">
        <v>929</v>
      </c>
      <c r="D1592">
        <v>175000</v>
      </c>
      <c r="E1592">
        <v>125</v>
      </c>
      <c r="F1592" s="3">
        <v>108.03240903699347</v>
      </c>
    </row>
    <row r="1593" spans="1:6">
      <c r="A1593">
        <v>25</v>
      </c>
      <c r="B1593">
        <v>-89.234999999999999</v>
      </c>
      <c r="C1593">
        <v>929</v>
      </c>
      <c r="D1593">
        <v>175000</v>
      </c>
      <c r="E1593">
        <v>110</v>
      </c>
      <c r="F1593" s="3">
        <v>97.277694537474787</v>
      </c>
    </row>
    <row r="1594" spans="1:6">
      <c r="A1594">
        <v>26</v>
      </c>
      <c r="B1594">
        <v>-89.13</v>
      </c>
      <c r="C1594">
        <v>929</v>
      </c>
      <c r="D1594">
        <v>175000</v>
      </c>
      <c r="E1594">
        <v>88</v>
      </c>
      <c r="F1594" s="3">
        <v>90.335634548178319</v>
      </c>
    </row>
    <row r="1595" spans="1:6">
      <c r="A1595">
        <v>27</v>
      </c>
      <c r="B1595">
        <v>-89.016000000000005</v>
      </c>
      <c r="C1595">
        <v>929</v>
      </c>
      <c r="D1595">
        <v>175000</v>
      </c>
      <c r="E1595">
        <v>96</v>
      </c>
      <c r="F1595" s="3">
        <v>85.806332878399203</v>
      </c>
    </row>
    <row r="1596" spans="1:6">
      <c r="A1596">
        <v>28</v>
      </c>
      <c r="B1596">
        <v>-88.896000000000001</v>
      </c>
      <c r="C1596">
        <v>929</v>
      </c>
      <c r="D1596">
        <v>175000</v>
      </c>
      <c r="E1596">
        <v>85</v>
      </c>
      <c r="F1596" s="3">
        <v>83.263530576564492</v>
      </c>
    </row>
    <row r="1597" spans="1:6">
      <c r="A1597">
        <v>29</v>
      </c>
      <c r="B1597">
        <v>-88.790999999999997</v>
      </c>
      <c r="C1597">
        <v>929</v>
      </c>
      <c r="D1597">
        <v>175000</v>
      </c>
      <c r="E1597">
        <v>102</v>
      </c>
      <c r="F1597" s="3">
        <v>82.148832506966286</v>
      </c>
    </row>
    <row r="1598" spans="1:6">
      <c r="A1598">
        <v>30</v>
      </c>
      <c r="B1598">
        <v>-88.671999999999997</v>
      </c>
      <c r="C1598">
        <v>929</v>
      </c>
      <c r="D1598">
        <v>175000</v>
      </c>
      <c r="E1598">
        <v>98</v>
      </c>
      <c r="F1598" s="3">
        <v>81.555454033077197</v>
      </c>
    </row>
    <row r="1599" spans="1:6">
      <c r="A1599">
        <v>31</v>
      </c>
      <c r="B1599">
        <v>-88.56</v>
      </c>
      <c r="C1599">
        <v>929</v>
      </c>
      <c r="D1599">
        <v>175000</v>
      </c>
      <c r="E1599">
        <v>92</v>
      </c>
      <c r="F1599" s="3">
        <v>81.320807632036875</v>
      </c>
    </row>
    <row r="1600" spans="1:6">
      <c r="A1600">
        <v>32</v>
      </c>
      <c r="B1600">
        <v>-88.451999999999998</v>
      </c>
      <c r="C1600">
        <v>929</v>
      </c>
      <c r="D1600">
        <v>175000</v>
      </c>
      <c r="E1600">
        <v>109</v>
      </c>
      <c r="F1600" s="3">
        <v>81.228765780442714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110</v>
      </c>
      <c r="B1618" t="s">
        <v>89</v>
      </c>
      <c r="C1618" t="s">
        <v>92</v>
      </c>
      <c r="D1618" t="s">
        <v>109</v>
      </c>
      <c r="E1618" t="s">
        <v>108</v>
      </c>
      <c r="F1618" t="s">
        <v>129</v>
      </c>
    </row>
    <row r="1619" spans="1:10">
      <c r="A1619">
        <v>1</v>
      </c>
      <c r="B1619">
        <v>-91.947999999999993</v>
      </c>
      <c r="C1619">
        <v>930</v>
      </c>
      <c r="D1619">
        <v>175000</v>
      </c>
      <c r="E1619">
        <v>59</v>
      </c>
      <c r="F1619" s="3">
        <v>80.573111529762272</v>
      </c>
      <c r="J1619" t="s">
        <v>173</v>
      </c>
    </row>
    <row r="1620" spans="1:10">
      <c r="A1620">
        <v>2</v>
      </c>
      <c r="B1620">
        <v>-91.838999999999999</v>
      </c>
      <c r="C1620">
        <v>930</v>
      </c>
      <c r="D1620">
        <v>175000</v>
      </c>
      <c r="E1620">
        <v>71</v>
      </c>
      <c r="F1620" s="3">
        <v>80.584035143077472</v>
      </c>
    </row>
    <row r="1621" spans="1:10">
      <c r="A1621">
        <v>3</v>
      </c>
      <c r="B1621">
        <v>-91.724000000000004</v>
      </c>
      <c r="C1621">
        <v>930</v>
      </c>
      <c r="D1621">
        <v>175000</v>
      </c>
      <c r="E1621">
        <v>68</v>
      </c>
      <c r="F1621" s="3">
        <v>80.620170646122105</v>
      </c>
    </row>
    <row r="1622" spans="1:10">
      <c r="A1622">
        <v>4</v>
      </c>
      <c r="B1622">
        <v>-91.611999999999995</v>
      </c>
      <c r="C1622">
        <v>930</v>
      </c>
      <c r="D1622">
        <v>175000</v>
      </c>
      <c r="E1622">
        <v>69</v>
      </c>
      <c r="F1622" s="3">
        <v>80.722342630472809</v>
      </c>
    </row>
    <row r="1623" spans="1:10">
      <c r="A1623">
        <v>5</v>
      </c>
      <c r="B1623">
        <v>-91.5</v>
      </c>
      <c r="C1623">
        <v>930</v>
      </c>
      <c r="D1623">
        <v>175000</v>
      </c>
      <c r="E1623">
        <v>69</v>
      </c>
      <c r="F1623" s="3">
        <v>80.991940120139432</v>
      </c>
    </row>
    <row r="1624" spans="1:10">
      <c r="A1624">
        <v>6</v>
      </c>
      <c r="B1624">
        <v>-91.394000000000005</v>
      </c>
      <c r="C1624">
        <v>930</v>
      </c>
      <c r="D1624">
        <v>175000</v>
      </c>
      <c r="E1624">
        <v>89</v>
      </c>
      <c r="F1624" s="3">
        <v>81.595340335619568</v>
      </c>
    </row>
    <row r="1625" spans="1:10">
      <c r="A1625">
        <v>7</v>
      </c>
      <c r="B1625">
        <v>-91.281000000000006</v>
      </c>
      <c r="C1625">
        <v>930</v>
      </c>
      <c r="D1625">
        <v>175000</v>
      </c>
      <c r="E1625">
        <v>94</v>
      </c>
      <c r="F1625" s="3">
        <v>83.011553014928381</v>
      </c>
    </row>
    <row r="1626" spans="1:10">
      <c r="A1626">
        <v>8</v>
      </c>
      <c r="B1626">
        <v>-91.165000000000006</v>
      </c>
      <c r="C1626">
        <v>930</v>
      </c>
      <c r="D1626">
        <v>175000</v>
      </c>
      <c r="E1626">
        <v>90</v>
      </c>
      <c r="F1626" s="3">
        <v>86.041105836433516</v>
      </c>
    </row>
    <row r="1627" spans="1:10">
      <c r="A1627">
        <v>9</v>
      </c>
      <c r="B1627">
        <v>-91.049000000000007</v>
      </c>
      <c r="C1627">
        <v>930</v>
      </c>
      <c r="D1627">
        <v>175000</v>
      </c>
      <c r="E1627">
        <v>98</v>
      </c>
      <c r="F1627" s="3">
        <v>91.835760603534737</v>
      </c>
    </row>
    <row r="1628" spans="1:10">
      <c r="A1628">
        <v>10</v>
      </c>
      <c r="B1628">
        <v>-90.933999999999997</v>
      </c>
      <c r="C1628">
        <v>930</v>
      </c>
      <c r="D1628">
        <v>175000</v>
      </c>
      <c r="E1628">
        <v>101</v>
      </c>
      <c r="F1628" s="3">
        <v>101.78011824988505</v>
      </c>
    </row>
    <row r="1629" spans="1:10">
      <c r="A1629">
        <v>11</v>
      </c>
      <c r="B1629">
        <v>-90.823999999999998</v>
      </c>
      <c r="C1629">
        <v>930</v>
      </c>
      <c r="D1629">
        <v>175000</v>
      </c>
      <c r="E1629">
        <v>114</v>
      </c>
      <c r="F1629" s="3">
        <v>116.51769025745733</v>
      </c>
    </row>
    <row r="1630" spans="1:10">
      <c r="A1630">
        <v>12</v>
      </c>
      <c r="B1630">
        <v>-90.709000000000003</v>
      </c>
      <c r="C1630">
        <v>930</v>
      </c>
      <c r="D1630">
        <v>175000</v>
      </c>
      <c r="E1630">
        <v>133</v>
      </c>
      <c r="F1630" s="3">
        <v>138.11155096928158</v>
      </c>
    </row>
    <row r="1631" spans="1:10">
      <c r="A1631">
        <v>13</v>
      </c>
      <c r="B1631">
        <v>-90.594999999999999</v>
      </c>
      <c r="C1631">
        <v>930</v>
      </c>
      <c r="D1631">
        <v>175000</v>
      </c>
      <c r="E1631">
        <v>152</v>
      </c>
      <c r="F1631" s="3">
        <v>165.09243952532381</v>
      </c>
    </row>
    <row r="1632" spans="1:10">
      <c r="A1632">
        <v>14</v>
      </c>
      <c r="B1632">
        <v>-90.486999999999995</v>
      </c>
      <c r="C1632">
        <v>930</v>
      </c>
      <c r="D1632">
        <v>175000</v>
      </c>
      <c r="E1632">
        <v>213</v>
      </c>
      <c r="F1632" s="3">
        <v>193.42775233807404</v>
      </c>
    </row>
    <row r="1633" spans="1:6">
      <c r="A1633">
        <v>15</v>
      </c>
      <c r="B1633">
        <v>-90.372</v>
      </c>
      <c r="C1633">
        <v>930</v>
      </c>
      <c r="D1633">
        <v>175000</v>
      </c>
      <c r="E1633">
        <v>222</v>
      </c>
      <c r="F1633" s="3">
        <v>222.25217158344299</v>
      </c>
    </row>
    <row r="1634" spans="1:6">
      <c r="A1634">
        <v>16</v>
      </c>
      <c r="B1634">
        <v>-90.256</v>
      </c>
      <c r="C1634">
        <v>930</v>
      </c>
      <c r="D1634">
        <v>175000</v>
      </c>
      <c r="E1634">
        <v>242</v>
      </c>
      <c r="F1634" s="3">
        <v>244.43178976411684</v>
      </c>
    </row>
    <row r="1635" spans="1:6">
      <c r="A1635">
        <v>17</v>
      </c>
      <c r="B1635">
        <v>-90.14</v>
      </c>
      <c r="C1635">
        <v>930</v>
      </c>
      <c r="D1635">
        <v>175000</v>
      </c>
      <c r="E1635">
        <v>247</v>
      </c>
      <c r="F1635" s="3">
        <v>254.75154094438099</v>
      </c>
    </row>
    <row r="1636" spans="1:6">
      <c r="A1636">
        <v>18</v>
      </c>
      <c r="B1636">
        <v>-90.025000000000006</v>
      </c>
      <c r="C1636">
        <v>930</v>
      </c>
      <c r="D1636">
        <v>175000</v>
      </c>
      <c r="E1636">
        <v>269</v>
      </c>
      <c r="F1636" s="3">
        <v>250.8377186194063</v>
      </c>
    </row>
    <row r="1637" spans="1:6">
      <c r="A1637">
        <v>19</v>
      </c>
      <c r="B1637">
        <v>-89.918999999999997</v>
      </c>
      <c r="C1637">
        <v>930</v>
      </c>
      <c r="D1637">
        <v>175000</v>
      </c>
      <c r="E1637">
        <v>245</v>
      </c>
      <c r="F1637" s="3">
        <v>235.50258094435063</v>
      </c>
    </row>
    <row r="1638" spans="1:6">
      <c r="A1638">
        <v>20</v>
      </c>
      <c r="B1638">
        <v>-89.805999999999997</v>
      </c>
      <c r="C1638">
        <v>930</v>
      </c>
      <c r="D1638">
        <v>175000</v>
      </c>
      <c r="E1638">
        <v>192</v>
      </c>
      <c r="F1638" s="3">
        <v>210.21496554135496</v>
      </c>
    </row>
    <row r="1639" spans="1:6">
      <c r="A1639">
        <v>21</v>
      </c>
      <c r="B1639">
        <v>-89.691000000000003</v>
      </c>
      <c r="C1639">
        <v>930</v>
      </c>
      <c r="D1639">
        <v>175000</v>
      </c>
      <c r="E1639">
        <v>192</v>
      </c>
      <c r="F1639" s="3">
        <v>180.1799238351563</v>
      </c>
    </row>
    <row r="1640" spans="1:6">
      <c r="A1640">
        <v>22</v>
      </c>
      <c r="B1640">
        <v>-89.576999999999998</v>
      </c>
      <c r="C1640">
        <v>930</v>
      </c>
      <c r="D1640">
        <v>175000</v>
      </c>
      <c r="E1640">
        <v>143</v>
      </c>
      <c r="F1640" s="3">
        <v>151.25109093585237</v>
      </c>
    </row>
    <row r="1641" spans="1:6">
      <c r="A1641">
        <v>23</v>
      </c>
      <c r="B1641">
        <v>-89.457999999999998</v>
      </c>
      <c r="C1641">
        <v>930</v>
      </c>
      <c r="D1641">
        <v>175000</v>
      </c>
      <c r="E1641">
        <v>115</v>
      </c>
      <c r="F1641" s="3">
        <v>125.86176667934907</v>
      </c>
    </row>
    <row r="1642" spans="1:6">
      <c r="A1642">
        <v>24</v>
      </c>
      <c r="B1642">
        <v>-89.341999999999999</v>
      </c>
      <c r="C1642">
        <v>930</v>
      </c>
      <c r="D1642">
        <v>175000</v>
      </c>
      <c r="E1642">
        <v>108</v>
      </c>
      <c r="F1642" s="3">
        <v>107.51584611469849</v>
      </c>
    </row>
    <row r="1643" spans="1:6">
      <c r="A1643">
        <v>25</v>
      </c>
      <c r="B1643">
        <v>-89.234999999999999</v>
      </c>
      <c r="C1643">
        <v>930</v>
      </c>
      <c r="D1643">
        <v>175000</v>
      </c>
      <c r="E1643">
        <v>101</v>
      </c>
      <c r="F1643" s="3">
        <v>96.057072628230785</v>
      </c>
    </row>
    <row r="1644" spans="1:6">
      <c r="A1644">
        <v>26</v>
      </c>
      <c r="B1644">
        <v>-89.13</v>
      </c>
      <c r="C1644">
        <v>930</v>
      </c>
      <c r="D1644">
        <v>175000</v>
      </c>
      <c r="E1644">
        <v>105</v>
      </c>
      <c r="F1644" s="3">
        <v>88.95726114864496</v>
      </c>
    </row>
    <row r="1645" spans="1:6">
      <c r="A1645">
        <v>27</v>
      </c>
      <c r="B1645">
        <v>-89.016000000000005</v>
      </c>
      <c r="C1645">
        <v>930</v>
      </c>
      <c r="D1645">
        <v>175000</v>
      </c>
      <c r="E1645">
        <v>100</v>
      </c>
      <c r="F1645" s="3">
        <v>84.554793589845502</v>
      </c>
    </row>
    <row r="1646" spans="1:6">
      <c r="A1646">
        <v>28</v>
      </c>
      <c r="B1646">
        <v>-88.896000000000001</v>
      </c>
      <c r="C1646">
        <v>930</v>
      </c>
      <c r="D1646">
        <v>175000</v>
      </c>
      <c r="E1646">
        <v>104</v>
      </c>
      <c r="F1646" s="3">
        <v>82.236542407514847</v>
      </c>
    </row>
    <row r="1647" spans="1:6">
      <c r="A1647">
        <v>29</v>
      </c>
      <c r="B1647">
        <v>-88.790999999999997</v>
      </c>
      <c r="C1647">
        <v>930</v>
      </c>
      <c r="D1647">
        <v>175000</v>
      </c>
      <c r="E1647">
        <v>79</v>
      </c>
      <c r="F1647" s="3">
        <v>81.29123554325156</v>
      </c>
    </row>
    <row r="1648" spans="1:6">
      <c r="A1648">
        <v>30</v>
      </c>
      <c r="B1648">
        <v>-88.671999999999997</v>
      </c>
      <c r="C1648">
        <v>930</v>
      </c>
      <c r="D1648">
        <v>175000</v>
      </c>
      <c r="E1648">
        <v>84</v>
      </c>
      <c r="F1648" s="3">
        <v>80.826155286070161</v>
      </c>
    </row>
    <row r="1649" spans="1:6">
      <c r="A1649">
        <v>31</v>
      </c>
      <c r="B1649">
        <v>-88.56</v>
      </c>
      <c r="C1649">
        <v>930</v>
      </c>
      <c r="D1649">
        <v>175000</v>
      </c>
      <c r="E1649">
        <v>88</v>
      </c>
      <c r="F1649" s="3">
        <v>80.658500934974313</v>
      </c>
    </row>
    <row r="1650" spans="1:6">
      <c r="A1650">
        <v>32</v>
      </c>
      <c r="B1650">
        <v>-88.451999999999998</v>
      </c>
      <c r="C1650">
        <v>930</v>
      </c>
      <c r="D1650">
        <v>175000</v>
      </c>
      <c r="E1650">
        <v>106</v>
      </c>
      <c r="F1650" s="3">
        <v>80.598803009063687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110</v>
      </c>
      <c r="B1668" t="s">
        <v>89</v>
      </c>
      <c r="C1668" t="s">
        <v>92</v>
      </c>
      <c r="D1668" t="s">
        <v>109</v>
      </c>
      <c r="E1668" t="s">
        <v>108</v>
      </c>
      <c r="F1668" t="s">
        <v>129</v>
      </c>
    </row>
    <row r="1669" spans="1:10">
      <c r="A1669">
        <v>1</v>
      </c>
      <c r="B1669">
        <v>-91.947999999999993</v>
      </c>
      <c r="C1669">
        <v>930</v>
      </c>
      <c r="D1669">
        <v>175000</v>
      </c>
      <c r="E1669">
        <v>65</v>
      </c>
      <c r="F1669" s="3">
        <v>81.051710359376642</v>
      </c>
      <c r="J1669" t="s">
        <v>174</v>
      </c>
    </row>
    <row r="1670" spans="1:10">
      <c r="A1670">
        <v>2</v>
      </c>
      <c r="B1670">
        <v>-91.838999999999999</v>
      </c>
      <c r="C1670">
        <v>930</v>
      </c>
      <c r="D1670">
        <v>175000</v>
      </c>
      <c r="E1670">
        <v>64</v>
      </c>
      <c r="F1670" s="3">
        <v>81.082029873763858</v>
      </c>
    </row>
    <row r="1671" spans="1:10">
      <c r="A1671">
        <v>3</v>
      </c>
      <c r="B1671">
        <v>-91.724000000000004</v>
      </c>
      <c r="C1671">
        <v>930</v>
      </c>
      <c r="D1671">
        <v>175000</v>
      </c>
      <c r="E1671">
        <v>66</v>
      </c>
      <c r="F1671" s="3">
        <v>81.174845538953036</v>
      </c>
    </row>
    <row r="1672" spans="1:10">
      <c r="A1672">
        <v>4</v>
      </c>
      <c r="B1672">
        <v>-91.611999999999995</v>
      </c>
      <c r="C1672">
        <v>930</v>
      </c>
      <c r="D1672">
        <v>175000</v>
      </c>
      <c r="E1672">
        <v>89</v>
      </c>
      <c r="F1672" s="3">
        <v>81.418120718989499</v>
      </c>
    </row>
    <row r="1673" spans="1:10">
      <c r="A1673">
        <v>5</v>
      </c>
      <c r="B1673">
        <v>-91.5</v>
      </c>
      <c r="C1673">
        <v>930</v>
      </c>
      <c r="D1673">
        <v>175000</v>
      </c>
      <c r="E1673">
        <v>58</v>
      </c>
      <c r="F1673" s="3">
        <v>82.014504683352499</v>
      </c>
    </row>
    <row r="1674" spans="1:10">
      <c r="A1674">
        <v>6</v>
      </c>
      <c r="B1674">
        <v>-91.394000000000005</v>
      </c>
      <c r="C1674">
        <v>930</v>
      </c>
      <c r="D1674">
        <v>175000</v>
      </c>
      <c r="E1674">
        <v>81</v>
      </c>
      <c r="F1674" s="3">
        <v>83.259388444383177</v>
      </c>
    </row>
    <row r="1675" spans="1:10">
      <c r="A1675">
        <v>7</v>
      </c>
      <c r="B1675">
        <v>-91.281000000000006</v>
      </c>
      <c r="C1675">
        <v>930</v>
      </c>
      <c r="D1675">
        <v>175000</v>
      </c>
      <c r="E1675">
        <v>99</v>
      </c>
      <c r="F1675" s="3">
        <v>85.983935707045106</v>
      </c>
    </row>
    <row r="1676" spans="1:10">
      <c r="A1676">
        <v>8</v>
      </c>
      <c r="B1676">
        <v>-91.165000000000006</v>
      </c>
      <c r="C1676">
        <v>930</v>
      </c>
      <c r="D1676">
        <v>175000</v>
      </c>
      <c r="E1676">
        <v>94</v>
      </c>
      <c r="F1676" s="3">
        <v>91.409465056311248</v>
      </c>
    </row>
    <row r="1677" spans="1:10">
      <c r="A1677">
        <v>9</v>
      </c>
      <c r="B1677">
        <v>-91.049000000000007</v>
      </c>
      <c r="C1677">
        <v>930</v>
      </c>
      <c r="D1677">
        <v>175000</v>
      </c>
      <c r="E1677">
        <v>114</v>
      </c>
      <c r="F1677" s="3">
        <v>101.07019166195052</v>
      </c>
    </row>
    <row r="1678" spans="1:10">
      <c r="A1678">
        <v>10</v>
      </c>
      <c r="B1678">
        <v>-90.933999999999997</v>
      </c>
      <c r="C1678">
        <v>930</v>
      </c>
      <c r="D1678">
        <v>175000</v>
      </c>
      <c r="E1678">
        <v>121</v>
      </c>
      <c r="F1678" s="3">
        <v>116.5125403779536</v>
      </c>
    </row>
    <row r="1679" spans="1:10">
      <c r="A1679">
        <v>11</v>
      </c>
      <c r="B1679">
        <v>-90.823999999999998</v>
      </c>
      <c r="C1679">
        <v>930</v>
      </c>
      <c r="D1679">
        <v>175000</v>
      </c>
      <c r="E1679">
        <v>135</v>
      </c>
      <c r="F1679" s="3">
        <v>137.85638920741002</v>
      </c>
    </row>
    <row r="1680" spans="1:10">
      <c r="A1680">
        <v>12</v>
      </c>
      <c r="B1680">
        <v>-90.709000000000003</v>
      </c>
      <c r="C1680">
        <v>930</v>
      </c>
      <c r="D1680">
        <v>175000</v>
      </c>
      <c r="E1680">
        <v>155</v>
      </c>
      <c r="F1680" s="3">
        <v>166.9479691983733</v>
      </c>
    </row>
    <row r="1681" spans="1:6">
      <c r="A1681">
        <v>13</v>
      </c>
      <c r="B1681">
        <v>-90.594999999999999</v>
      </c>
      <c r="C1681">
        <v>930</v>
      </c>
      <c r="D1681">
        <v>175000</v>
      </c>
      <c r="E1681">
        <v>201</v>
      </c>
      <c r="F1681" s="3">
        <v>200.55091153563268</v>
      </c>
    </row>
    <row r="1682" spans="1:6">
      <c r="A1682">
        <v>14</v>
      </c>
      <c r="B1682">
        <v>-90.486999999999995</v>
      </c>
      <c r="C1682">
        <v>930</v>
      </c>
      <c r="D1682">
        <v>175000</v>
      </c>
      <c r="E1682">
        <v>230</v>
      </c>
      <c r="F1682" s="3">
        <v>232.89795384856342</v>
      </c>
    </row>
    <row r="1683" spans="1:6">
      <c r="A1683">
        <v>15</v>
      </c>
      <c r="B1683">
        <v>-90.372</v>
      </c>
      <c r="C1683">
        <v>930</v>
      </c>
      <c r="D1683">
        <v>175000</v>
      </c>
      <c r="E1683">
        <v>243</v>
      </c>
      <c r="F1683" s="3">
        <v>262.25711795285207</v>
      </c>
    </row>
    <row r="1684" spans="1:6">
      <c r="A1684">
        <v>16</v>
      </c>
      <c r="B1684">
        <v>-90.256</v>
      </c>
      <c r="C1684">
        <v>930</v>
      </c>
      <c r="D1684">
        <v>175000</v>
      </c>
      <c r="E1684">
        <v>328</v>
      </c>
      <c r="F1684" s="3">
        <v>280.60815212442503</v>
      </c>
    </row>
    <row r="1685" spans="1:6">
      <c r="A1685">
        <v>17</v>
      </c>
      <c r="B1685">
        <v>-90.14</v>
      </c>
      <c r="C1685">
        <v>930</v>
      </c>
      <c r="D1685">
        <v>175000</v>
      </c>
      <c r="E1685">
        <v>284</v>
      </c>
      <c r="F1685" s="3">
        <v>283.47817227358638</v>
      </c>
    </row>
    <row r="1686" spans="1:6">
      <c r="A1686">
        <v>18</v>
      </c>
      <c r="B1686">
        <v>-90.025000000000006</v>
      </c>
      <c r="C1686">
        <v>930</v>
      </c>
      <c r="D1686">
        <v>175000</v>
      </c>
      <c r="E1686">
        <v>252</v>
      </c>
      <c r="F1686" s="3">
        <v>270.36566396660982</v>
      </c>
    </row>
    <row r="1687" spans="1:6">
      <c r="A1687">
        <v>19</v>
      </c>
      <c r="B1687">
        <v>-89.918999999999997</v>
      </c>
      <c r="C1687">
        <v>930</v>
      </c>
      <c r="D1687">
        <v>175000</v>
      </c>
      <c r="E1687">
        <v>259</v>
      </c>
      <c r="F1687" s="3">
        <v>246.74471602539845</v>
      </c>
    </row>
    <row r="1688" spans="1:6">
      <c r="A1688">
        <v>20</v>
      </c>
      <c r="B1688">
        <v>-89.805999999999997</v>
      </c>
      <c r="C1688">
        <v>930</v>
      </c>
      <c r="D1688">
        <v>175000</v>
      </c>
      <c r="E1688">
        <v>223</v>
      </c>
      <c r="F1688" s="3">
        <v>214.33640722292964</v>
      </c>
    </row>
    <row r="1689" spans="1:6">
      <c r="A1689">
        <v>21</v>
      </c>
      <c r="B1689">
        <v>-89.691000000000003</v>
      </c>
      <c r="C1689">
        <v>930</v>
      </c>
      <c r="D1689">
        <v>175000</v>
      </c>
      <c r="E1689">
        <v>178</v>
      </c>
      <c r="F1689" s="3">
        <v>179.63508515942817</v>
      </c>
    </row>
    <row r="1690" spans="1:6">
      <c r="A1690">
        <v>22</v>
      </c>
      <c r="B1690">
        <v>-89.576999999999998</v>
      </c>
      <c r="C1690">
        <v>930</v>
      </c>
      <c r="D1690">
        <v>175000</v>
      </c>
      <c r="E1690">
        <v>135</v>
      </c>
      <c r="F1690" s="3">
        <v>148.55607810479017</v>
      </c>
    </row>
    <row r="1691" spans="1:6">
      <c r="A1691">
        <v>23</v>
      </c>
      <c r="B1691">
        <v>-89.457999999999998</v>
      </c>
      <c r="C1691">
        <v>930</v>
      </c>
      <c r="D1691">
        <v>175000</v>
      </c>
      <c r="E1691">
        <v>104</v>
      </c>
      <c r="F1691" s="3">
        <v>122.8202160722023</v>
      </c>
    </row>
    <row r="1692" spans="1:6">
      <c r="A1692">
        <v>24</v>
      </c>
      <c r="B1692">
        <v>-89.341999999999999</v>
      </c>
      <c r="C1692">
        <v>930</v>
      </c>
      <c r="D1692">
        <v>175000</v>
      </c>
      <c r="E1692">
        <v>126</v>
      </c>
      <c r="F1692" s="3">
        <v>105.11839418133624</v>
      </c>
    </row>
    <row r="1693" spans="1:6">
      <c r="A1693">
        <v>25</v>
      </c>
      <c r="B1693">
        <v>-89.234999999999999</v>
      </c>
      <c r="C1693">
        <v>930</v>
      </c>
      <c r="D1693">
        <v>175000</v>
      </c>
      <c r="E1693">
        <v>98</v>
      </c>
      <c r="F1693" s="3">
        <v>94.504554353530523</v>
      </c>
    </row>
    <row r="1694" spans="1:6">
      <c r="A1694">
        <v>26</v>
      </c>
      <c r="B1694">
        <v>-89.13</v>
      </c>
      <c r="C1694">
        <v>930</v>
      </c>
      <c r="D1694">
        <v>175000</v>
      </c>
      <c r="E1694">
        <v>104</v>
      </c>
      <c r="F1694" s="3">
        <v>88.150771803426153</v>
      </c>
    </row>
    <row r="1695" spans="1:6">
      <c r="A1695">
        <v>27</v>
      </c>
      <c r="B1695">
        <v>-89.016000000000005</v>
      </c>
      <c r="C1695">
        <v>930</v>
      </c>
      <c r="D1695">
        <v>175000</v>
      </c>
      <c r="E1695">
        <v>109</v>
      </c>
      <c r="F1695" s="3">
        <v>84.33356861010428</v>
      </c>
    </row>
    <row r="1696" spans="1:6">
      <c r="A1696">
        <v>28</v>
      </c>
      <c r="B1696">
        <v>-88.896000000000001</v>
      </c>
      <c r="C1696">
        <v>930</v>
      </c>
      <c r="D1696">
        <v>175000</v>
      </c>
      <c r="E1696">
        <v>94</v>
      </c>
      <c r="F1696" s="3">
        <v>82.383672545143725</v>
      </c>
    </row>
    <row r="1697" spans="1:6">
      <c r="A1697">
        <v>29</v>
      </c>
      <c r="B1697">
        <v>-88.790999999999997</v>
      </c>
      <c r="C1697">
        <v>930</v>
      </c>
      <c r="D1697">
        <v>175000</v>
      </c>
      <c r="E1697">
        <v>89</v>
      </c>
      <c r="F1697" s="3">
        <v>81.60961786113468</v>
      </c>
    </row>
    <row r="1698" spans="1:6">
      <c r="A1698">
        <v>30</v>
      </c>
      <c r="B1698">
        <v>-88.671999999999997</v>
      </c>
      <c r="C1698">
        <v>930</v>
      </c>
      <c r="D1698">
        <v>175000</v>
      </c>
      <c r="E1698">
        <v>90</v>
      </c>
      <c r="F1698" s="3">
        <v>81.237471988802369</v>
      </c>
    </row>
    <row r="1699" spans="1:6">
      <c r="A1699">
        <v>31</v>
      </c>
      <c r="B1699">
        <v>-88.56</v>
      </c>
      <c r="C1699">
        <v>930</v>
      </c>
      <c r="D1699">
        <v>175000</v>
      </c>
      <c r="E1699">
        <v>85</v>
      </c>
      <c r="F1699" s="3">
        <v>81.10620539130133</v>
      </c>
    </row>
    <row r="1700" spans="1:6">
      <c r="A1700">
        <v>32</v>
      </c>
      <c r="B1700">
        <v>-88.451999999999998</v>
      </c>
      <c r="C1700">
        <v>930</v>
      </c>
      <c r="D1700">
        <v>175000</v>
      </c>
      <c r="E1700">
        <v>98</v>
      </c>
      <c r="F1700" s="3">
        <v>81.060306473266223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110</v>
      </c>
      <c r="B1718" t="s">
        <v>89</v>
      </c>
      <c r="C1718" t="s">
        <v>92</v>
      </c>
      <c r="D1718" t="s">
        <v>109</v>
      </c>
      <c r="E1718" t="s">
        <v>108</v>
      </c>
      <c r="F1718" t="s">
        <v>129</v>
      </c>
    </row>
    <row r="1719" spans="1:10">
      <c r="A1719">
        <v>1</v>
      </c>
      <c r="B1719">
        <v>-91.947999999999993</v>
      </c>
      <c r="C1719">
        <v>935</v>
      </c>
      <c r="D1719">
        <v>175000</v>
      </c>
      <c r="E1719">
        <v>78</v>
      </c>
      <c r="F1719" s="3">
        <v>83.695095509279497</v>
      </c>
      <c r="J1719" t="s">
        <v>175</v>
      </c>
    </row>
    <row r="1720" spans="1:10">
      <c r="A1720">
        <v>2</v>
      </c>
      <c r="B1720">
        <v>-91.838999999999999</v>
      </c>
      <c r="C1720">
        <v>935</v>
      </c>
      <c r="D1720">
        <v>175000</v>
      </c>
      <c r="E1720">
        <v>73</v>
      </c>
      <c r="F1720" s="3">
        <v>83.722265810534381</v>
      </c>
    </row>
    <row r="1721" spans="1:10">
      <c r="A1721">
        <v>3</v>
      </c>
      <c r="B1721">
        <v>-91.724000000000004</v>
      </c>
      <c r="C1721">
        <v>935</v>
      </c>
      <c r="D1721">
        <v>175000</v>
      </c>
      <c r="E1721">
        <v>72</v>
      </c>
      <c r="F1721" s="3">
        <v>83.810529549549727</v>
      </c>
    </row>
    <row r="1722" spans="1:10">
      <c r="A1722">
        <v>4</v>
      </c>
      <c r="B1722">
        <v>-91.611999999999995</v>
      </c>
      <c r="C1722">
        <v>935</v>
      </c>
      <c r="D1722">
        <v>175000</v>
      </c>
      <c r="E1722">
        <v>77</v>
      </c>
      <c r="F1722" s="3">
        <v>84.054756572997917</v>
      </c>
    </row>
    <row r="1723" spans="1:10">
      <c r="A1723">
        <v>5</v>
      </c>
      <c r="B1723">
        <v>-91.5</v>
      </c>
      <c r="C1723">
        <v>935</v>
      </c>
      <c r="D1723">
        <v>175000</v>
      </c>
      <c r="E1723">
        <v>69</v>
      </c>
      <c r="F1723" s="3">
        <v>84.683269090056044</v>
      </c>
    </row>
    <row r="1724" spans="1:10">
      <c r="A1724">
        <v>6</v>
      </c>
      <c r="B1724">
        <v>-91.394000000000005</v>
      </c>
      <c r="C1724">
        <v>935</v>
      </c>
      <c r="D1724">
        <v>175000</v>
      </c>
      <c r="E1724">
        <v>90</v>
      </c>
      <c r="F1724" s="3">
        <v>86.051566238822446</v>
      </c>
    </row>
    <row r="1725" spans="1:10">
      <c r="A1725">
        <v>7</v>
      </c>
      <c r="B1725">
        <v>-91.281000000000006</v>
      </c>
      <c r="C1725">
        <v>935</v>
      </c>
      <c r="D1725">
        <v>175000</v>
      </c>
      <c r="E1725">
        <v>82</v>
      </c>
      <c r="F1725" s="3">
        <v>89.161664843504951</v>
      </c>
    </row>
    <row r="1726" spans="1:10">
      <c r="A1726">
        <v>8</v>
      </c>
      <c r="B1726">
        <v>-91.165000000000006</v>
      </c>
      <c r="C1726">
        <v>935</v>
      </c>
      <c r="D1726">
        <v>175000</v>
      </c>
      <c r="E1726">
        <v>91</v>
      </c>
      <c r="F1726" s="3">
        <v>95.568540986004663</v>
      </c>
    </row>
    <row r="1727" spans="1:10">
      <c r="A1727">
        <v>9</v>
      </c>
      <c r="B1727">
        <v>-91.049000000000007</v>
      </c>
      <c r="C1727">
        <v>935</v>
      </c>
      <c r="D1727">
        <v>175000</v>
      </c>
      <c r="E1727">
        <v>90</v>
      </c>
      <c r="F1727" s="3">
        <v>107.30627773908105</v>
      </c>
    </row>
    <row r="1728" spans="1:10">
      <c r="A1728">
        <v>10</v>
      </c>
      <c r="B1728">
        <v>-90.933999999999997</v>
      </c>
      <c r="C1728">
        <v>935</v>
      </c>
      <c r="D1728">
        <v>175000</v>
      </c>
      <c r="E1728">
        <v>141</v>
      </c>
      <c r="F1728" s="3">
        <v>126.49351574621777</v>
      </c>
    </row>
    <row r="1729" spans="1:6">
      <c r="A1729">
        <v>11</v>
      </c>
      <c r="B1729">
        <v>-90.823999999999998</v>
      </c>
      <c r="C1729">
        <v>935</v>
      </c>
      <c r="D1729">
        <v>175000</v>
      </c>
      <c r="E1729">
        <v>159</v>
      </c>
      <c r="F1729" s="3">
        <v>153.4351478856243</v>
      </c>
    </row>
    <row r="1730" spans="1:6">
      <c r="A1730">
        <v>12</v>
      </c>
      <c r="B1730">
        <v>-90.709000000000003</v>
      </c>
      <c r="C1730">
        <v>935</v>
      </c>
      <c r="D1730">
        <v>175000</v>
      </c>
      <c r="E1730">
        <v>185</v>
      </c>
      <c r="F1730" s="3">
        <v>190.4984149783497</v>
      </c>
    </row>
    <row r="1731" spans="1:6">
      <c r="A1731">
        <v>13</v>
      </c>
      <c r="B1731">
        <v>-90.594999999999999</v>
      </c>
      <c r="C1731">
        <v>935</v>
      </c>
      <c r="D1731">
        <v>175000</v>
      </c>
      <c r="E1731">
        <v>223</v>
      </c>
      <c r="F1731" s="3">
        <v>233.37774810813977</v>
      </c>
    </row>
    <row r="1732" spans="1:6">
      <c r="A1732">
        <v>14</v>
      </c>
      <c r="B1732">
        <v>-90.486999999999995</v>
      </c>
      <c r="C1732">
        <v>935</v>
      </c>
      <c r="D1732">
        <v>175000</v>
      </c>
      <c r="E1732">
        <v>285</v>
      </c>
      <c r="F1732" s="3">
        <v>274.30829710776067</v>
      </c>
    </row>
    <row r="1733" spans="1:6">
      <c r="A1733">
        <v>15</v>
      </c>
      <c r="B1733">
        <v>-90.372</v>
      </c>
      <c r="C1733">
        <v>935</v>
      </c>
      <c r="D1733">
        <v>175000</v>
      </c>
      <c r="E1733">
        <v>311</v>
      </c>
      <c r="F1733" s="3">
        <v>310.52069928661928</v>
      </c>
    </row>
    <row r="1734" spans="1:6">
      <c r="A1734">
        <v>16</v>
      </c>
      <c r="B1734">
        <v>-90.256</v>
      </c>
      <c r="C1734">
        <v>935</v>
      </c>
      <c r="D1734">
        <v>175000</v>
      </c>
      <c r="E1734">
        <v>342</v>
      </c>
      <c r="F1734" s="3">
        <v>331.44625943064028</v>
      </c>
    </row>
    <row r="1735" spans="1:6">
      <c r="A1735">
        <v>17</v>
      </c>
      <c r="B1735">
        <v>-90.14</v>
      </c>
      <c r="C1735">
        <v>935</v>
      </c>
      <c r="D1735">
        <v>175000</v>
      </c>
      <c r="E1735">
        <v>359</v>
      </c>
      <c r="F1735" s="3">
        <v>331.61053759371225</v>
      </c>
    </row>
    <row r="1736" spans="1:6">
      <c r="A1736">
        <v>18</v>
      </c>
      <c r="B1736">
        <v>-90.025000000000006</v>
      </c>
      <c r="C1736">
        <v>935</v>
      </c>
      <c r="D1736">
        <v>175000</v>
      </c>
      <c r="E1736">
        <v>300</v>
      </c>
      <c r="F1736" s="3">
        <v>311.22770781580829</v>
      </c>
    </row>
    <row r="1737" spans="1:6">
      <c r="A1737">
        <v>19</v>
      </c>
      <c r="B1737">
        <v>-89.918999999999997</v>
      </c>
      <c r="C1737">
        <v>935</v>
      </c>
      <c r="D1737">
        <v>175000</v>
      </c>
      <c r="E1737">
        <v>268</v>
      </c>
      <c r="F1737" s="3">
        <v>278.4957636101189</v>
      </c>
    </row>
    <row r="1738" spans="1:6">
      <c r="A1738">
        <v>20</v>
      </c>
      <c r="B1738">
        <v>-89.805999999999997</v>
      </c>
      <c r="C1738">
        <v>935</v>
      </c>
      <c r="D1738">
        <v>175000</v>
      </c>
      <c r="E1738">
        <v>213</v>
      </c>
      <c r="F1738" s="3">
        <v>235.99700672933196</v>
      </c>
    </row>
    <row r="1739" spans="1:6">
      <c r="A1739">
        <v>21</v>
      </c>
      <c r="B1739">
        <v>-89.691000000000003</v>
      </c>
      <c r="C1739">
        <v>935</v>
      </c>
      <c r="D1739">
        <v>175000</v>
      </c>
      <c r="E1739">
        <v>189</v>
      </c>
      <c r="F1739" s="3">
        <v>192.55468966040934</v>
      </c>
    </row>
    <row r="1740" spans="1:6">
      <c r="A1740">
        <v>22</v>
      </c>
      <c r="B1740">
        <v>-89.576999999999998</v>
      </c>
      <c r="C1740">
        <v>935</v>
      </c>
      <c r="D1740">
        <v>175000</v>
      </c>
      <c r="E1740">
        <v>161</v>
      </c>
      <c r="F1740" s="3">
        <v>155.37385413978839</v>
      </c>
    </row>
    <row r="1741" spans="1:6">
      <c r="A1741">
        <v>23</v>
      </c>
      <c r="B1741">
        <v>-89.457999999999998</v>
      </c>
      <c r="C1741">
        <v>935</v>
      </c>
      <c r="D1741">
        <v>175000</v>
      </c>
      <c r="E1741">
        <v>138</v>
      </c>
      <c r="F1741" s="3">
        <v>126.03455541056556</v>
      </c>
    </row>
    <row r="1742" spans="1:6">
      <c r="A1742">
        <v>24</v>
      </c>
      <c r="B1742">
        <v>-89.341999999999999</v>
      </c>
      <c r="C1742">
        <v>935</v>
      </c>
      <c r="D1742">
        <v>175000</v>
      </c>
      <c r="E1742">
        <v>109</v>
      </c>
      <c r="F1742" s="3">
        <v>106.88439473062854</v>
      </c>
    </row>
    <row r="1743" spans="1:6">
      <c r="A1743">
        <v>25</v>
      </c>
      <c r="B1743">
        <v>-89.234999999999999</v>
      </c>
      <c r="C1743">
        <v>935</v>
      </c>
      <c r="D1743">
        <v>175000</v>
      </c>
      <c r="E1743">
        <v>110</v>
      </c>
      <c r="F1743" s="3">
        <v>96.006050793236653</v>
      </c>
    </row>
    <row r="1744" spans="1:6">
      <c r="A1744">
        <v>26</v>
      </c>
      <c r="B1744">
        <v>-89.13</v>
      </c>
      <c r="C1744">
        <v>935</v>
      </c>
      <c r="D1744">
        <v>175000</v>
      </c>
      <c r="E1744">
        <v>109</v>
      </c>
      <c r="F1744" s="3">
        <v>89.843384439774553</v>
      </c>
    </row>
    <row r="1745" spans="1:6">
      <c r="A1745">
        <v>27</v>
      </c>
      <c r="B1745">
        <v>-89.016000000000005</v>
      </c>
      <c r="C1745">
        <v>935</v>
      </c>
      <c r="D1745">
        <v>175000</v>
      </c>
      <c r="E1745">
        <v>93</v>
      </c>
      <c r="F1745" s="3">
        <v>86.358641564670478</v>
      </c>
    </row>
    <row r="1746" spans="1:6">
      <c r="A1746">
        <v>28</v>
      </c>
      <c r="B1746">
        <v>-88.896000000000001</v>
      </c>
      <c r="C1746">
        <v>935</v>
      </c>
      <c r="D1746">
        <v>175000</v>
      </c>
      <c r="E1746">
        <v>98</v>
      </c>
      <c r="F1746" s="3">
        <v>84.698257054929229</v>
      </c>
    </row>
    <row r="1747" spans="1:6">
      <c r="A1747">
        <v>29</v>
      </c>
      <c r="B1747">
        <v>-88.790999999999997</v>
      </c>
      <c r="C1747">
        <v>935</v>
      </c>
      <c r="D1747">
        <v>175000</v>
      </c>
      <c r="E1747">
        <v>89</v>
      </c>
      <c r="F1747" s="3">
        <v>84.085834900025475</v>
      </c>
    </row>
    <row r="1748" spans="1:6">
      <c r="A1748">
        <v>30</v>
      </c>
      <c r="B1748">
        <v>-88.671999999999997</v>
      </c>
      <c r="C1748">
        <v>935</v>
      </c>
      <c r="D1748">
        <v>175000</v>
      </c>
      <c r="E1748">
        <v>88</v>
      </c>
      <c r="F1748" s="3">
        <v>83.812765291608244</v>
      </c>
    </row>
    <row r="1749" spans="1:6">
      <c r="A1749">
        <v>31</v>
      </c>
      <c r="B1749">
        <v>-88.56</v>
      </c>
      <c r="C1749">
        <v>935</v>
      </c>
      <c r="D1749">
        <v>175000</v>
      </c>
      <c r="E1749">
        <v>92</v>
      </c>
      <c r="F1749" s="3">
        <v>83.724286872244051</v>
      </c>
    </row>
    <row r="1750" spans="1:6">
      <c r="A1750">
        <v>32</v>
      </c>
      <c r="B1750">
        <v>-88.451999999999998</v>
      </c>
      <c r="C1750">
        <v>935</v>
      </c>
      <c r="D1750">
        <v>175000</v>
      </c>
      <c r="E1750">
        <v>97</v>
      </c>
      <c r="F1750" s="3">
        <v>83.695884150145602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110</v>
      </c>
      <c r="B1768" t="s">
        <v>89</v>
      </c>
      <c r="C1768" t="s">
        <v>92</v>
      </c>
      <c r="D1768" t="s">
        <v>109</v>
      </c>
      <c r="E1768" t="s">
        <v>108</v>
      </c>
      <c r="F1768" t="s">
        <v>129</v>
      </c>
    </row>
    <row r="1769" spans="1:10">
      <c r="A1769">
        <v>1</v>
      </c>
      <c r="B1769">
        <v>-91.947999999999993</v>
      </c>
      <c r="C1769">
        <v>932</v>
      </c>
      <c r="D1769">
        <v>175000</v>
      </c>
      <c r="E1769">
        <v>75</v>
      </c>
      <c r="F1769" s="3">
        <v>79.549770564883332</v>
      </c>
      <c r="J1769" t="s">
        <v>176</v>
      </c>
    </row>
    <row r="1770" spans="1:10">
      <c r="A1770">
        <v>2</v>
      </c>
      <c r="B1770">
        <v>-91.838999999999999</v>
      </c>
      <c r="C1770">
        <v>932</v>
      </c>
      <c r="D1770">
        <v>175000</v>
      </c>
      <c r="E1770">
        <v>59</v>
      </c>
      <c r="F1770" s="3">
        <v>79.599097277346971</v>
      </c>
    </row>
    <row r="1771" spans="1:10">
      <c r="A1771">
        <v>3</v>
      </c>
      <c r="B1771">
        <v>-91.724000000000004</v>
      </c>
      <c r="C1771">
        <v>932</v>
      </c>
      <c r="D1771">
        <v>175000</v>
      </c>
      <c r="E1771">
        <v>78</v>
      </c>
      <c r="F1771" s="3">
        <v>79.743616633230786</v>
      </c>
    </row>
    <row r="1772" spans="1:10">
      <c r="A1772">
        <v>4</v>
      </c>
      <c r="B1772">
        <v>-91.611999999999995</v>
      </c>
      <c r="C1772">
        <v>932</v>
      </c>
      <c r="D1772">
        <v>175000</v>
      </c>
      <c r="E1772">
        <v>71</v>
      </c>
      <c r="F1772" s="3">
        <v>80.107682006562513</v>
      </c>
    </row>
    <row r="1773" spans="1:10">
      <c r="A1773">
        <v>5</v>
      </c>
      <c r="B1773">
        <v>-91.5</v>
      </c>
      <c r="C1773">
        <v>932</v>
      </c>
      <c r="D1773">
        <v>175000</v>
      </c>
      <c r="E1773">
        <v>69</v>
      </c>
      <c r="F1773" s="3">
        <v>80.969417813631537</v>
      </c>
    </row>
    <row r="1774" spans="1:10">
      <c r="A1774">
        <v>6</v>
      </c>
      <c r="B1774">
        <v>-91.394000000000005</v>
      </c>
      <c r="C1774">
        <v>932</v>
      </c>
      <c r="D1774">
        <v>175000</v>
      </c>
      <c r="E1774">
        <v>78</v>
      </c>
      <c r="F1774" s="3">
        <v>82.715225289865387</v>
      </c>
    </row>
    <row r="1775" spans="1:10">
      <c r="A1775">
        <v>7</v>
      </c>
      <c r="B1775">
        <v>-91.281000000000006</v>
      </c>
      <c r="C1775">
        <v>932</v>
      </c>
      <c r="D1775">
        <v>175000</v>
      </c>
      <c r="E1775">
        <v>90</v>
      </c>
      <c r="F1775" s="3">
        <v>86.436982524548455</v>
      </c>
    </row>
    <row r="1776" spans="1:10">
      <c r="A1776">
        <v>8</v>
      </c>
      <c r="B1776">
        <v>-91.165000000000006</v>
      </c>
      <c r="C1776">
        <v>932</v>
      </c>
      <c r="D1776">
        <v>175000</v>
      </c>
      <c r="E1776">
        <v>90</v>
      </c>
      <c r="F1776" s="3">
        <v>93.68107913839988</v>
      </c>
    </row>
    <row r="1777" spans="1:6">
      <c r="A1777">
        <v>9</v>
      </c>
      <c r="B1777">
        <v>-91.049000000000007</v>
      </c>
      <c r="C1777">
        <v>932</v>
      </c>
      <c r="D1777">
        <v>175000</v>
      </c>
      <c r="E1777">
        <v>111</v>
      </c>
      <c r="F1777" s="3">
        <v>106.34695148359049</v>
      </c>
    </row>
    <row r="1778" spans="1:6">
      <c r="A1778">
        <v>10</v>
      </c>
      <c r="B1778">
        <v>-90.933999999999997</v>
      </c>
      <c r="C1778">
        <v>932</v>
      </c>
      <c r="D1778">
        <v>175000</v>
      </c>
      <c r="E1778">
        <v>134</v>
      </c>
      <c r="F1778" s="3">
        <v>126.32950738223181</v>
      </c>
    </row>
    <row r="1779" spans="1:6">
      <c r="A1779">
        <v>11</v>
      </c>
      <c r="B1779">
        <v>-90.823999999999998</v>
      </c>
      <c r="C1779">
        <v>932</v>
      </c>
      <c r="D1779">
        <v>175000</v>
      </c>
      <c r="E1779">
        <v>148</v>
      </c>
      <c r="F1779" s="3">
        <v>153.74033099971427</v>
      </c>
    </row>
    <row r="1780" spans="1:6">
      <c r="A1780">
        <v>12</v>
      </c>
      <c r="B1780">
        <v>-90.709000000000003</v>
      </c>
      <c r="C1780">
        <v>932</v>
      </c>
      <c r="D1780">
        <v>175000</v>
      </c>
      <c r="E1780">
        <v>184</v>
      </c>
      <c r="F1780" s="3">
        <v>191.03369419845012</v>
      </c>
    </row>
    <row r="1781" spans="1:6">
      <c r="A1781">
        <v>13</v>
      </c>
      <c r="B1781">
        <v>-90.594999999999999</v>
      </c>
      <c r="C1781">
        <v>932</v>
      </c>
      <c r="D1781">
        <v>175000</v>
      </c>
      <c r="E1781">
        <v>266</v>
      </c>
      <c r="F1781" s="3">
        <v>234.33717366670572</v>
      </c>
    </row>
    <row r="1782" spans="1:6">
      <c r="A1782">
        <v>14</v>
      </c>
      <c r="B1782">
        <v>-90.486999999999995</v>
      </c>
      <c r="C1782">
        <v>932</v>
      </c>
      <c r="D1782">
        <v>175000</v>
      </c>
      <c r="E1782">
        <v>274</v>
      </c>
      <c r="F1782" s="3">
        <v>276.62884783857049</v>
      </c>
    </row>
    <row r="1783" spans="1:6">
      <c r="A1783">
        <v>15</v>
      </c>
      <c r="B1783">
        <v>-90.372</v>
      </c>
      <c r="C1783">
        <v>932</v>
      </c>
      <c r="D1783">
        <v>175000</v>
      </c>
      <c r="E1783">
        <v>292</v>
      </c>
      <c r="F1783" s="3">
        <v>316.21569594559247</v>
      </c>
    </row>
    <row r="1784" spans="1:6">
      <c r="A1784">
        <v>16</v>
      </c>
      <c r="B1784">
        <v>-90.256</v>
      </c>
      <c r="C1784">
        <v>932</v>
      </c>
      <c r="D1784">
        <v>175000</v>
      </c>
      <c r="E1784">
        <v>320</v>
      </c>
      <c r="F1784" s="3">
        <v>342.98264759726055</v>
      </c>
    </row>
    <row r="1785" spans="1:6">
      <c r="A1785">
        <v>17</v>
      </c>
      <c r="B1785">
        <v>-90.14</v>
      </c>
      <c r="C1785">
        <v>932</v>
      </c>
      <c r="D1785">
        <v>175000</v>
      </c>
      <c r="E1785">
        <v>369</v>
      </c>
      <c r="F1785" s="3">
        <v>350.8233339770548</v>
      </c>
    </row>
    <row r="1786" spans="1:6">
      <c r="A1786">
        <v>18</v>
      </c>
      <c r="B1786">
        <v>-90.025000000000006</v>
      </c>
      <c r="C1786">
        <v>932</v>
      </c>
      <c r="D1786">
        <v>175000</v>
      </c>
      <c r="E1786">
        <v>362</v>
      </c>
      <c r="F1786" s="3">
        <v>338.17713557839079</v>
      </c>
    </row>
    <row r="1787" spans="1:6">
      <c r="A1787">
        <v>19</v>
      </c>
      <c r="B1787">
        <v>-89.918999999999997</v>
      </c>
      <c r="C1787">
        <v>932</v>
      </c>
      <c r="D1787">
        <v>175000</v>
      </c>
      <c r="E1787">
        <v>327</v>
      </c>
      <c r="F1787" s="3">
        <v>310.83344726653138</v>
      </c>
    </row>
    <row r="1788" spans="1:6">
      <c r="A1788">
        <v>20</v>
      </c>
      <c r="B1788">
        <v>-89.805999999999997</v>
      </c>
      <c r="C1788">
        <v>932</v>
      </c>
      <c r="D1788">
        <v>175000</v>
      </c>
      <c r="E1788">
        <v>257</v>
      </c>
      <c r="F1788" s="3">
        <v>270.68091588199241</v>
      </c>
    </row>
    <row r="1789" spans="1:6">
      <c r="A1789">
        <v>21</v>
      </c>
      <c r="B1789">
        <v>-89.691000000000003</v>
      </c>
      <c r="C1789">
        <v>932</v>
      </c>
      <c r="D1789">
        <v>175000</v>
      </c>
      <c r="E1789">
        <v>217</v>
      </c>
      <c r="F1789" s="3">
        <v>225.47163262759236</v>
      </c>
    </row>
    <row r="1790" spans="1:6">
      <c r="A1790">
        <v>22</v>
      </c>
      <c r="B1790">
        <v>-89.576999999999998</v>
      </c>
      <c r="C1790">
        <v>932</v>
      </c>
      <c r="D1790">
        <v>175000</v>
      </c>
      <c r="E1790">
        <v>192</v>
      </c>
      <c r="F1790" s="3">
        <v>183.09602720629528</v>
      </c>
    </row>
    <row r="1791" spans="1:6">
      <c r="A1791">
        <v>23</v>
      </c>
      <c r="B1791">
        <v>-89.457999999999998</v>
      </c>
      <c r="C1791">
        <v>932</v>
      </c>
      <c r="D1791">
        <v>175000</v>
      </c>
      <c r="E1791">
        <v>135</v>
      </c>
      <c r="F1791" s="3">
        <v>146.34902917123148</v>
      </c>
    </row>
    <row r="1792" spans="1:6">
      <c r="A1792">
        <v>24</v>
      </c>
      <c r="B1792">
        <v>-89.341999999999999</v>
      </c>
      <c r="C1792">
        <v>932</v>
      </c>
      <c r="D1792">
        <v>175000</v>
      </c>
      <c r="E1792">
        <v>124</v>
      </c>
      <c r="F1792" s="3">
        <v>119.81473419498811</v>
      </c>
    </row>
    <row r="1793" spans="1:6">
      <c r="A1793">
        <v>25</v>
      </c>
      <c r="B1793">
        <v>-89.234999999999999</v>
      </c>
      <c r="C1793">
        <v>932</v>
      </c>
      <c r="D1793">
        <v>175000</v>
      </c>
      <c r="E1793">
        <v>94</v>
      </c>
      <c r="F1793" s="3">
        <v>103.10494017660334</v>
      </c>
    </row>
    <row r="1794" spans="1:6">
      <c r="A1794">
        <v>26</v>
      </c>
      <c r="B1794">
        <v>-89.13</v>
      </c>
      <c r="C1794">
        <v>932</v>
      </c>
      <c r="D1794">
        <v>175000</v>
      </c>
      <c r="E1794">
        <v>98</v>
      </c>
      <c r="F1794" s="3">
        <v>92.595372420103487</v>
      </c>
    </row>
    <row r="1795" spans="1:6">
      <c r="A1795">
        <v>27</v>
      </c>
      <c r="B1795">
        <v>-89.016000000000005</v>
      </c>
      <c r="C1795">
        <v>932</v>
      </c>
      <c r="D1795">
        <v>175000</v>
      </c>
      <c r="E1795">
        <v>91</v>
      </c>
      <c r="F1795" s="3">
        <v>85.932950907564091</v>
      </c>
    </row>
    <row r="1796" spans="1:6">
      <c r="A1796">
        <v>28</v>
      </c>
      <c r="B1796">
        <v>-88.896000000000001</v>
      </c>
      <c r="C1796">
        <v>932</v>
      </c>
      <c r="D1796">
        <v>175000</v>
      </c>
      <c r="E1796">
        <v>101</v>
      </c>
      <c r="F1796" s="3">
        <v>82.314962404720433</v>
      </c>
    </row>
    <row r="1797" spans="1:6">
      <c r="A1797">
        <v>29</v>
      </c>
      <c r="B1797">
        <v>-88.790999999999997</v>
      </c>
      <c r="C1797">
        <v>932</v>
      </c>
      <c r="D1797">
        <v>175000</v>
      </c>
      <c r="E1797">
        <v>100</v>
      </c>
      <c r="F1797" s="3">
        <v>80.783792125770034</v>
      </c>
    </row>
    <row r="1798" spans="1:6">
      <c r="A1798">
        <v>30</v>
      </c>
      <c r="B1798">
        <v>-88.671999999999997</v>
      </c>
      <c r="C1798">
        <v>932</v>
      </c>
      <c r="D1798">
        <v>175000</v>
      </c>
      <c r="E1798">
        <v>108</v>
      </c>
      <c r="F1798" s="3">
        <v>79.997888782810762</v>
      </c>
    </row>
    <row r="1799" spans="1:6">
      <c r="A1799">
        <v>31</v>
      </c>
      <c r="B1799">
        <v>-88.56</v>
      </c>
      <c r="C1799">
        <v>932</v>
      </c>
      <c r="D1799">
        <v>175000</v>
      </c>
      <c r="E1799">
        <v>76</v>
      </c>
      <c r="F1799" s="3">
        <v>79.699625807976872</v>
      </c>
    </row>
    <row r="1800" spans="1:6">
      <c r="A1800">
        <v>32</v>
      </c>
      <c r="B1800">
        <v>-88.451999999999998</v>
      </c>
      <c r="C1800">
        <v>932</v>
      </c>
      <c r="D1800">
        <v>175000</v>
      </c>
      <c r="E1800">
        <v>93</v>
      </c>
      <c r="F1800" s="3">
        <v>79.587392563049107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110</v>
      </c>
      <c r="B1818" t="s">
        <v>89</v>
      </c>
      <c r="C1818" t="s">
        <v>92</v>
      </c>
      <c r="D1818" t="s">
        <v>109</v>
      </c>
      <c r="E1818" t="s">
        <v>108</v>
      </c>
      <c r="F1818" t="s">
        <v>129</v>
      </c>
    </row>
    <row r="1819" spans="1:10">
      <c r="A1819">
        <v>1</v>
      </c>
      <c r="B1819">
        <v>-91.947999999999993</v>
      </c>
      <c r="C1819">
        <v>936</v>
      </c>
      <c r="D1819">
        <v>175000</v>
      </c>
      <c r="E1819">
        <v>63</v>
      </c>
      <c r="F1819" s="3">
        <v>80.404449733353502</v>
      </c>
      <c r="J1819" t="s">
        <v>177</v>
      </c>
    </row>
    <row r="1820" spans="1:10">
      <c r="A1820">
        <v>2</v>
      </c>
      <c r="B1820">
        <v>-91.838999999999999</v>
      </c>
      <c r="C1820">
        <v>936</v>
      </c>
      <c r="D1820">
        <v>175000</v>
      </c>
      <c r="E1820">
        <v>62</v>
      </c>
      <c r="F1820" s="3">
        <v>80.447759471639301</v>
      </c>
    </row>
    <row r="1821" spans="1:10">
      <c r="A1821">
        <v>3</v>
      </c>
      <c r="B1821">
        <v>-91.724000000000004</v>
      </c>
      <c r="C1821">
        <v>936</v>
      </c>
      <c r="D1821">
        <v>175000</v>
      </c>
      <c r="E1821">
        <v>64</v>
      </c>
      <c r="F1821" s="3">
        <v>80.576921179978982</v>
      </c>
    </row>
    <row r="1822" spans="1:10">
      <c r="A1822">
        <v>4</v>
      </c>
      <c r="B1822">
        <v>-91.611999999999995</v>
      </c>
      <c r="C1822">
        <v>936</v>
      </c>
      <c r="D1822">
        <v>175000</v>
      </c>
      <c r="E1822">
        <v>76</v>
      </c>
      <c r="F1822" s="3">
        <v>80.907724325315584</v>
      </c>
    </row>
    <row r="1823" spans="1:10">
      <c r="A1823">
        <v>5</v>
      </c>
      <c r="B1823">
        <v>-91.5</v>
      </c>
      <c r="C1823">
        <v>936</v>
      </c>
      <c r="D1823">
        <v>175000</v>
      </c>
      <c r="E1823">
        <v>73</v>
      </c>
      <c r="F1823" s="3">
        <v>81.702715539901803</v>
      </c>
    </row>
    <row r="1824" spans="1:10">
      <c r="A1824">
        <v>6</v>
      </c>
      <c r="B1824">
        <v>-91.394000000000005</v>
      </c>
      <c r="C1824">
        <v>936</v>
      </c>
      <c r="D1824">
        <v>175000</v>
      </c>
      <c r="E1824">
        <v>88</v>
      </c>
      <c r="F1824" s="3">
        <v>83.335292442310262</v>
      </c>
    </row>
    <row r="1825" spans="1:6">
      <c r="A1825">
        <v>7</v>
      </c>
      <c r="B1825">
        <v>-91.281000000000006</v>
      </c>
      <c r="C1825">
        <v>936</v>
      </c>
      <c r="D1825">
        <v>175000</v>
      </c>
      <c r="E1825">
        <v>105</v>
      </c>
      <c r="F1825" s="3">
        <v>86.860011397791723</v>
      </c>
    </row>
    <row r="1826" spans="1:6">
      <c r="A1826">
        <v>8</v>
      </c>
      <c r="B1826">
        <v>-91.165000000000006</v>
      </c>
      <c r="C1826">
        <v>936</v>
      </c>
      <c r="D1826">
        <v>175000</v>
      </c>
      <c r="E1826">
        <v>114</v>
      </c>
      <c r="F1826" s="3">
        <v>93.803051215842999</v>
      </c>
    </row>
    <row r="1827" spans="1:6">
      <c r="A1827">
        <v>9</v>
      </c>
      <c r="B1827">
        <v>-91.049000000000007</v>
      </c>
      <c r="C1827">
        <v>936</v>
      </c>
      <c r="D1827">
        <v>175000</v>
      </c>
      <c r="E1827">
        <v>104</v>
      </c>
      <c r="F1827" s="3">
        <v>106.07433157074999</v>
      </c>
    </row>
    <row r="1828" spans="1:6">
      <c r="A1828">
        <v>10</v>
      </c>
      <c r="B1828">
        <v>-90.933999999999997</v>
      </c>
      <c r="C1828">
        <v>936</v>
      </c>
      <c r="D1828">
        <v>175000</v>
      </c>
      <c r="E1828">
        <v>134</v>
      </c>
      <c r="F1828" s="3">
        <v>125.61859724175666</v>
      </c>
    </row>
    <row r="1829" spans="1:6">
      <c r="A1829">
        <v>11</v>
      </c>
      <c r="B1829">
        <v>-90.823999999999998</v>
      </c>
      <c r="C1829">
        <v>936</v>
      </c>
      <c r="D1829">
        <v>175000</v>
      </c>
      <c r="E1829">
        <v>147</v>
      </c>
      <c r="F1829" s="3">
        <v>152.64329964326552</v>
      </c>
    </row>
    <row r="1830" spans="1:6">
      <c r="A1830">
        <v>12</v>
      </c>
      <c r="B1830">
        <v>-90.709000000000003</v>
      </c>
      <c r="C1830">
        <v>936</v>
      </c>
      <c r="D1830">
        <v>175000</v>
      </c>
      <c r="E1830">
        <v>185</v>
      </c>
      <c r="F1830" s="3">
        <v>189.66208300081016</v>
      </c>
    </row>
    <row r="1831" spans="1:6">
      <c r="A1831">
        <v>13</v>
      </c>
      <c r="B1831">
        <v>-90.594999999999999</v>
      </c>
      <c r="C1831">
        <v>936</v>
      </c>
      <c r="D1831">
        <v>175000</v>
      </c>
      <c r="E1831">
        <v>227</v>
      </c>
      <c r="F1831" s="3">
        <v>232.88961095223712</v>
      </c>
    </row>
    <row r="1832" spans="1:6">
      <c r="A1832">
        <v>14</v>
      </c>
      <c r="B1832">
        <v>-90.486999999999995</v>
      </c>
      <c r="C1832">
        <v>936</v>
      </c>
      <c r="D1832">
        <v>175000</v>
      </c>
      <c r="E1832">
        <v>251</v>
      </c>
      <c r="F1832" s="3">
        <v>275.28530576577714</v>
      </c>
    </row>
    <row r="1833" spans="1:6">
      <c r="A1833">
        <v>15</v>
      </c>
      <c r="B1833">
        <v>-90.372</v>
      </c>
      <c r="C1833">
        <v>936</v>
      </c>
      <c r="D1833">
        <v>175000</v>
      </c>
      <c r="E1833">
        <v>326</v>
      </c>
      <c r="F1833" s="3">
        <v>315.08380753357886</v>
      </c>
    </row>
    <row r="1834" spans="1:6">
      <c r="A1834">
        <v>16</v>
      </c>
      <c r="B1834">
        <v>-90.256</v>
      </c>
      <c r="C1834">
        <v>936</v>
      </c>
      <c r="D1834">
        <v>175000</v>
      </c>
      <c r="E1834">
        <v>346</v>
      </c>
      <c r="F1834" s="3">
        <v>342.0261315784773</v>
      </c>
    </row>
    <row r="1835" spans="1:6">
      <c r="A1835">
        <v>17</v>
      </c>
      <c r="B1835">
        <v>-90.14</v>
      </c>
      <c r="C1835">
        <v>936</v>
      </c>
      <c r="D1835">
        <v>175000</v>
      </c>
      <c r="E1835">
        <v>374</v>
      </c>
      <c r="F1835" s="3">
        <v>349.87844953678353</v>
      </c>
    </row>
    <row r="1836" spans="1:6">
      <c r="A1836">
        <v>18</v>
      </c>
      <c r="B1836">
        <v>-90.025000000000006</v>
      </c>
      <c r="C1836">
        <v>936</v>
      </c>
      <c r="D1836">
        <v>175000</v>
      </c>
      <c r="E1836">
        <v>342</v>
      </c>
      <c r="F1836" s="3">
        <v>337.0518149383135</v>
      </c>
    </row>
    <row r="1837" spans="1:6">
      <c r="A1837">
        <v>19</v>
      </c>
      <c r="B1837">
        <v>-89.918999999999997</v>
      </c>
      <c r="C1837">
        <v>936</v>
      </c>
      <c r="D1837">
        <v>175000</v>
      </c>
      <c r="E1837">
        <v>326</v>
      </c>
      <c r="F1837" s="3">
        <v>309.44305825080102</v>
      </c>
    </row>
    <row r="1838" spans="1:6">
      <c r="A1838">
        <v>20</v>
      </c>
      <c r="B1838">
        <v>-89.805999999999997</v>
      </c>
      <c r="C1838">
        <v>936</v>
      </c>
      <c r="D1838">
        <v>175000</v>
      </c>
      <c r="E1838">
        <v>259</v>
      </c>
      <c r="F1838" s="3">
        <v>269.03991919332447</v>
      </c>
    </row>
    <row r="1839" spans="1:6">
      <c r="A1839">
        <v>21</v>
      </c>
      <c r="B1839">
        <v>-89.691000000000003</v>
      </c>
      <c r="C1839">
        <v>936</v>
      </c>
      <c r="D1839">
        <v>175000</v>
      </c>
      <c r="E1839">
        <v>214</v>
      </c>
      <c r="F1839" s="3">
        <v>223.74538158916803</v>
      </c>
    </row>
    <row r="1840" spans="1:6">
      <c r="A1840">
        <v>22</v>
      </c>
      <c r="B1840">
        <v>-89.576999999999998</v>
      </c>
      <c r="C1840">
        <v>936</v>
      </c>
      <c r="D1840">
        <v>175000</v>
      </c>
      <c r="E1840">
        <v>171</v>
      </c>
      <c r="F1840" s="3">
        <v>181.5201776267763</v>
      </c>
    </row>
    <row r="1841" spans="1:6">
      <c r="A1841">
        <v>23</v>
      </c>
      <c r="B1841">
        <v>-89.457999999999998</v>
      </c>
      <c r="C1841">
        <v>936</v>
      </c>
      <c r="D1841">
        <v>175000</v>
      </c>
      <c r="E1841">
        <v>131</v>
      </c>
      <c r="F1841" s="3">
        <v>145.14912808635532</v>
      </c>
    </row>
    <row r="1842" spans="1:6">
      <c r="A1842">
        <v>24</v>
      </c>
      <c r="B1842">
        <v>-89.341999999999999</v>
      </c>
      <c r="C1842">
        <v>936</v>
      </c>
      <c r="D1842">
        <v>175000</v>
      </c>
      <c r="E1842">
        <v>117</v>
      </c>
      <c r="F1842" s="3">
        <v>119.09703996491042</v>
      </c>
    </row>
    <row r="1843" spans="1:6">
      <c r="A1843">
        <v>25</v>
      </c>
      <c r="B1843">
        <v>-89.234999999999999</v>
      </c>
      <c r="C1843">
        <v>936</v>
      </c>
      <c r="D1843">
        <v>175000</v>
      </c>
      <c r="E1843">
        <v>113</v>
      </c>
      <c r="F1843" s="3">
        <v>102.8358246674626</v>
      </c>
    </row>
    <row r="1844" spans="1:6">
      <c r="A1844">
        <v>26</v>
      </c>
      <c r="B1844">
        <v>-89.13</v>
      </c>
      <c r="C1844">
        <v>936</v>
      </c>
      <c r="D1844">
        <v>175000</v>
      </c>
      <c r="E1844">
        <v>124</v>
      </c>
      <c r="F1844" s="3">
        <v>92.705070179916319</v>
      </c>
    </row>
    <row r="1845" spans="1:6">
      <c r="A1845">
        <v>27</v>
      </c>
      <c r="B1845">
        <v>-89.016000000000005</v>
      </c>
      <c r="C1845">
        <v>936</v>
      </c>
      <c r="D1845">
        <v>175000</v>
      </c>
      <c r="E1845">
        <v>106</v>
      </c>
      <c r="F1845" s="3">
        <v>86.351944998562942</v>
      </c>
    </row>
    <row r="1846" spans="1:6">
      <c r="A1846">
        <v>28</v>
      </c>
      <c r="B1846">
        <v>-88.896000000000001</v>
      </c>
      <c r="C1846">
        <v>936</v>
      </c>
      <c r="D1846">
        <v>175000</v>
      </c>
      <c r="E1846">
        <v>102</v>
      </c>
      <c r="F1846" s="3">
        <v>82.945812876659531</v>
      </c>
    </row>
    <row r="1847" spans="1:6">
      <c r="A1847">
        <v>29</v>
      </c>
      <c r="B1847">
        <v>-88.790999999999997</v>
      </c>
      <c r="C1847">
        <v>936</v>
      </c>
      <c r="D1847">
        <v>175000</v>
      </c>
      <c r="E1847">
        <v>82</v>
      </c>
      <c r="F1847" s="3">
        <v>81.524074316349129</v>
      </c>
    </row>
    <row r="1848" spans="1:6">
      <c r="A1848">
        <v>30</v>
      </c>
      <c r="B1848">
        <v>-88.671999999999997</v>
      </c>
      <c r="C1848">
        <v>936</v>
      </c>
      <c r="D1848">
        <v>175000</v>
      </c>
      <c r="E1848">
        <v>88</v>
      </c>
      <c r="F1848" s="3">
        <v>80.804843377449956</v>
      </c>
    </row>
    <row r="1849" spans="1:6">
      <c r="A1849">
        <v>31</v>
      </c>
      <c r="B1849">
        <v>-88.56</v>
      </c>
      <c r="C1849">
        <v>936</v>
      </c>
      <c r="D1849">
        <v>175000</v>
      </c>
      <c r="E1849">
        <v>76</v>
      </c>
      <c r="F1849" s="3">
        <v>80.536367700835712</v>
      </c>
    </row>
    <row r="1850" spans="1:6">
      <c r="A1850">
        <v>32</v>
      </c>
      <c r="B1850">
        <v>-88.451999999999998</v>
      </c>
      <c r="C1850">
        <v>936</v>
      </c>
      <c r="D1850">
        <v>175000</v>
      </c>
      <c r="E1850">
        <v>90</v>
      </c>
      <c r="F1850" s="3">
        <v>80.437038113571418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183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184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110</v>
      </c>
      <c r="B1868" t="s">
        <v>89</v>
      </c>
      <c r="C1868" t="s">
        <v>92</v>
      </c>
      <c r="D1868" t="s">
        <v>109</v>
      </c>
      <c r="E1868" t="s">
        <v>108</v>
      </c>
      <c r="F1868" t="s">
        <v>129</v>
      </c>
    </row>
    <row r="1869" spans="1:10">
      <c r="A1869">
        <v>1</v>
      </c>
      <c r="B1869">
        <v>-91.947999999999993</v>
      </c>
      <c r="C1869">
        <v>937</v>
      </c>
      <c r="D1869">
        <v>175000</v>
      </c>
      <c r="E1869">
        <v>76</v>
      </c>
      <c r="F1869" s="3">
        <v>80.300973647944488</v>
      </c>
      <c r="J1869" t="s">
        <v>193</v>
      </c>
    </row>
    <row r="1870" spans="1:10">
      <c r="A1870">
        <v>2</v>
      </c>
      <c r="B1870">
        <v>-91.838999999999999</v>
      </c>
      <c r="C1870">
        <v>937</v>
      </c>
      <c r="D1870">
        <v>175000</v>
      </c>
      <c r="E1870">
        <v>66</v>
      </c>
      <c r="F1870" s="3">
        <v>80.33352559466752</v>
      </c>
    </row>
    <row r="1871" spans="1:10">
      <c r="A1871">
        <v>3</v>
      </c>
      <c r="B1871">
        <v>-91.724000000000004</v>
      </c>
      <c r="C1871">
        <v>937</v>
      </c>
      <c r="D1871">
        <v>175000</v>
      </c>
      <c r="E1871">
        <v>69</v>
      </c>
      <c r="F1871" s="3">
        <v>80.4357420602866</v>
      </c>
    </row>
    <row r="1872" spans="1:10">
      <c r="A1872">
        <v>4</v>
      </c>
      <c r="B1872">
        <v>-91.611999999999995</v>
      </c>
      <c r="C1872">
        <v>937</v>
      </c>
      <c r="D1872">
        <v>175000</v>
      </c>
      <c r="E1872">
        <v>61</v>
      </c>
      <c r="F1872" s="3">
        <v>80.710159555644879</v>
      </c>
    </row>
    <row r="1873" spans="1:6">
      <c r="A1873">
        <v>5</v>
      </c>
      <c r="B1873">
        <v>-91.5</v>
      </c>
      <c r="C1873">
        <v>937</v>
      </c>
      <c r="D1873">
        <v>175000</v>
      </c>
      <c r="E1873">
        <v>82</v>
      </c>
      <c r="F1873" s="3">
        <v>81.398089392637615</v>
      </c>
    </row>
    <row r="1874" spans="1:6">
      <c r="A1874">
        <v>6</v>
      </c>
      <c r="B1874">
        <v>-91.394000000000005</v>
      </c>
      <c r="C1874">
        <v>937</v>
      </c>
      <c r="D1874">
        <v>175000</v>
      </c>
      <c r="E1874">
        <v>106</v>
      </c>
      <c r="F1874" s="3">
        <v>82.863462580864137</v>
      </c>
    </row>
    <row r="1875" spans="1:6">
      <c r="A1875">
        <v>7</v>
      </c>
      <c r="B1875">
        <v>-91.281000000000006</v>
      </c>
      <c r="C1875">
        <v>937</v>
      </c>
      <c r="D1875">
        <v>175000</v>
      </c>
      <c r="E1875">
        <v>91</v>
      </c>
      <c r="F1875" s="3">
        <v>86.133112331199357</v>
      </c>
    </row>
    <row r="1876" spans="1:6">
      <c r="A1876">
        <v>8</v>
      </c>
      <c r="B1876">
        <v>-91.165000000000006</v>
      </c>
      <c r="C1876">
        <v>937</v>
      </c>
      <c r="D1876">
        <v>175000</v>
      </c>
      <c r="E1876">
        <v>101</v>
      </c>
      <c r="F1876" s="3">
        <v>92.76688636524166</v>
      </c>
    </row>
    <row r="1877" spans="1:6">
      <c r="A1877">
        <v>9</v>
      </c>
      <c r="B1877">
        <v>-91.049000000000007</v>
      </c>
      <c r="C1877">
        <v>937</v>
      </c>
      <c r="D1877">
        <v>175000</v>
      </c>
      <c r="E1877">
        <v>95</v>
      </c>
      <c r="F1877" s="3">
        <v>104.78678093662425</v>
      </c>
    </row>
    <row r="1878" spans="1:6">
      <c r="A1878">
        <v>10</v>
      </c>
      <c r="B1878">
        <v>-90.933999999999997</v>
      </c>
      <c r="C1878">
        <v>937</v>
      </c>
      <c r="D1878">
        <v>175000</v>
      </c>
      <c r="E1878">
        <v>136</v>
      </c>
      <c r="F1878" s="3">
        <v>124.30955035361583</v>
      </c>
    </row>
    <row r="1879" spans="1:6">
      <c r="A1879">
        <v>11</v>
      </c>
      <c r="B1879">
        <v>-90.823999999999998</v>
      </c>
      <c r="C1879">
        <v>937</v>
      </c>
      <c r="D1879">
        <v>175000</v>
      </c>
      <c r="E1879">
        <v>149</v>
      </c>
      <c r="F1879" s="3">
        <v>151.68177328001394</v>
      </c>
    </row>
    <row r="1880" spans="1:6">
      <c r="A1880">
        <v>12</v>
      </c>
      <c r="B1880">
        <v>-90.709000000000003</v>
      </c>
      <c r="C1880">
        <v>937</v>
      </c>
      <c r="D1880">
        <v>175000</v>
      </c>
      <c r="E1880">
        <v>180</v>
      </c>
      <c r="F1880" s="3">
        <v>189.48821648931676</v>
      </c>
    </row>
    <row r="1881" spans="1:6">
      <c r="A1881">
        <v>13</v>
      </c>
      <c r="B1881">
        <v>-90.594999999999999</v>
      </c>
      <c r="C1881">
        <v>937</v>
      </c>
      <c r="D1881">
        <v>175000</v>
      </c>
      <c r="E1881">
        <v>237</v>
      </c>
      <c r="F1881" s="3">
        <v>233.71226064063453</v>
      </c>
    </row>
    <row r="1882" spans="1:6">
      <c r="A1882">
        <v>14</v>
      </c>
      <c r="B1882">
        <v>-90.486999999999995</v>
      </c>
      <c r="C1882">
        <v>937</v>
      </c>
      <c r="D1882">
        <v>175000</v>
      </c>
      <c r="E1882">
        <v>269</v>
      </c>
      <c r="F1882" s="3">
        <v>276.79795231623552</v>
      </c>
    </row>
    <row r="1883" spans="1:6">
      <c r="A1883">
        <v>15</v>
      </c>
      <c r="B1883">
        <v>-90.372</v>
      </c>
      <c r="C1883">
        <v>937</v>
      </c>
      <c r="D1883">
        <v>175000</v>
      </c>
      <c r="E1883">
        <v>321</v>
      </c>
      <c r="F1883" s="3">
        <v>316.432888245865</v>
      </c>
    </row>
    <row r="1884" spans="1:6">
      <c r="A1884">
        <v>16</v>
      </c>
      <c r="B1884">
        <v>-90.256</v>
      </c>
      <c r="C1884">
        <v>937</v>
      </c>
      <c r="D1884">
        <v>175000</v>
      </c>
      <c r="E1884">
        <v>325</v>
      </c>
      <c r="F1884" s="3">
        <v>341.77333396639375</v>
      </c>
    </row>
    <row r="1885" spans="1:6">
      <c r="A1885">
        <v>17</v>
      </c>
      <c r="B1885">
        <v>-90.14</v>
      </c>
      <c r="C1885">
        <v>937</v>
      </c>
      <c r="D1885">
        <v>175000</v>
      </c>
      <c r="E1885">
        <v>382</v>
      </c>
      <c r="F1885" s="3">
        <v>346.56909865521021</v>
      </c>
    </row>
    <row r="1886" spans="1:6">
      <c r="A1886">
        <v>18</v>
      </c>
      <c r="B1886">
        <v>-90.025000000000006</v>
      </c>
      <c r="C1886">
        <v>937</v>
      </c>
      <c r="D1886">
        <v>175000</v>
      </c>
      <c r="E1886">
        <v>357</v>
      </c>
      <c r="F1886" s="3">
        <v>329.8960332360744</v>
      </c>
    </row>
    <row r="1887" spans="1:6">
      <c r="A1887">
        <v>19</v>
      </c>
      <c r="B1887">
        <v>-89.918999999999997</v>
      </c>
      <c r="C1887">
        <v>937</v>
      </c>
      <c r="D1887">
        <v>175000</v>
      </c>
      <c r="E1887">
        <v>276</v>
      </c>
      <c r="F1887" s="3">
        <v>298.91839769583163</v>
      </c>
    </row>
    <row r="1888" spans="1:6">
      <c r="A1888">
        <v>20</v>
      </c>
      <c r="B1888">
        <v>-89.805999999999997</v>
      </c>
      <c r="C1888">
        <v>937</v>
      </c>
      <c r="D1888">
        <v>175000</v>
      </c>
      <c r="E1888">
        <v>254</v>
      </c>
      <c r="F1888" s="3">
        <v>256.04498652686692</v>
      </c>
    </row>
    <row r="1889" spans="1:6">
      <c r="A1889">
        <v>21</v>
      </c>
      <c r="B1889">
        <v>-89.691000000000003</v>
      </c>
      <c r="C1889">
        <v>937</v>
      </c>
      <c r="D1889">
        <v>175000</v>
      </c>
      <c r="E1889">
        <v>196</v>
      </c>
      <c r="F1889" s="3">
        <v>210.00472074601421</v>
      </c>
    </row>
    <row r="1890" spans="1:6">
      <c r="A1890">
        <v>22</v>
      </c>
      <c r="B1890">
        <v>-89.576999999999998</v>
      </c>
      <c r="C1890">
        <v>937</v>
      </c>
      <c r="D1890">
        <v>175000</v>
      </c>
      <c r="E1890">
        <v>162</v>
      </c>
      <c r="F1890" s="3">
        <v>168.78715705699167</v>
      </c>
    </row>
    <row r="1891" spans="1:6">
      <c r="A1891">
        <v>23</v>
      </c>
      <c r="B1891">
        <v>-89.457999999999998</v>
      </c>
      <c r="C1891">
        <v>937</v>
      </c>
      <c r="D1891">
        <v>175000</v>
      </c>
      <c r="E1891">
        <v>152</v>
      </c>
      <c r="F1891" s="3">
        <v>134.75325049839526</v>
      </c>
    </row>
    <row r="1892" spans="1:6">
      <c r="A1892">
        <v>24</v>
      </c>
      <c r="B1892">
        <v>-89.341999999999999</v>
      </c>
      <c r="C1892">
        <v>937</v>
      </c>
      <c r="D1892">
        <v>175000</v>
      </c>
      <c r="E1892">
        <v>100</v>
      </c>
      <c r="F1892" s="3">
        <v>111.4599248084112</v>
      </c>
    </row>
    <row r="1893" spans="1:6">
      <c r="A1893">
        <v>25</v>
      </c>
      <c r="B1893">
        <v>-89.234999999999999</v>
      </c>
      <c r="C1893">
        <v>937</v>
      </c>
      <c r="D1893">
        <v>175000</v>
      </c>
      <c r="E1893">
        <v>117</v>
      </c>
      <c r="F1893" s="3">
        <v>97.584161303398545</v>
      </c>
    </row>
    <row r="1894" spans="1:6">
      <c r="A1894">
        <v>26</v>
      </c>
      <c r="B1894">
        <v>-89.13</v>
      </c>
      <c r="C1894">
        <v>937</v>
      </c>
      <c r="D1894">
        <v>175000</v>
      </c>
      <c r="E1894">
        <v>99</v>
      </c>
      <c r="F1894" s="3">
        <v>89.341346821721842</v>
      </c>
    </row>
    <row r="1895" spans="1:6">
      <c r="A1895">
        <v>27</v>
      </c>
      <c r="B1895">
        <v>-89.016000000000005</v>
      </c>
      <c r="C1895">
        <v>937</v>
      </c>
      <c r="D1895">
        <v>175000</v>
      </c>
      <c r="E1895">
        <v>84</v>
      </c>
      <c r="F1895" s="3">
        <v>84.435346996713804</v>
      </c>
    </row>
    <row r="1896" spans="1:6">
      <c r="A1896">
        <v>28</v>
      </c>
      <c r="B1896">
        <v>-88.896000000000001</v>
      </c>
      <c r="C1896">
        <v>937</v>
      </c>
      <c r="D1896">
        <v>175000</v>
      </c>
      <c r="E1896">
        <v>89</v>
      </c>
      <c r="F1896" s="3">
        <v>81.958197878611969</v>
      </c>
    </row>
    <row r="1897" spans="1:6">
      <c r="A1897">
        <v>29</v>
      </c>
      <c r="B1897">
        <v>-88.790999999999997</v>
      </c>
      <c r="C1897">
        <v>937</v>
      </c>
      <c r="D1897">
        <v>175000</v>
      </c>
      <c r="E1897">
        <v>102</v>
      </c>
      <c r="F1897" s="3">
        <v>80.987551658034121</v>
      </c>
    </row>
    <row r="1898" spans="1:6">
      <c r="A1898">
        <v>30</v>
      </c>
      <c r="B1898">
        <v>-88.671999999999997</v>
      </c>
      <c r="C1898">
        <v>937</v>
      </c>
      <c r="D1898">
        <v>175000</v>
      </c>
      <c r="E1898">
        <v>79</v>
      </c>
      <c r="F1898" s="3">
        <v>80.527386682808441</v>
      </c>
    </row>
    <row r="1899" spans="1:6">
      <c r="A1899">
        <v>31</v>
      </c>
      <c r="B1899">
        <v>-88.56</v>
      </c>
      <c r="C1899">
        <v>937</v>
      </c>
      <c r="D1899">
        <v>175000</v>
      </c>
      <c r="E1899">
        <v>74</v>
      </c>
      <c r="F1899" s="3">
        <v>80.367715036997808</v>
      </c>
    </row>
    <row r="1900" spans="1:6">
      <c r="A1900">
        <v>32</v>
      </c>
      <c r="B1900">
        <v>-88.451999999999998</v>
      </c>
      <c r="C1900">
        <v>937</v>
      </c>
      <c r="D1900">
        <v>175000</v>
      </c>
      <c r="E1900">
        <v>93</v>
      </c>
      <c r="F1900" s="3">
        <v>80.312829191618789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185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186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110</v>
      </c>
      <c r="B1918" t="s">
        <v>89</v>
      </c>
      <c r="C1918" t="s">
        <v>92</v>
      </c>
      <c r="D1918" t="s">
        <v>109</v>
      </c>
      <c r="E1918" t="s">
        <v>108</v>
      </c>
      <c r="F1918" t="s">
        <v>129</v>
      </c>
    </row>
    <row r="1919" spans="1:10">
      <c r="A1919">
        <v>1</v>
      </c>
      <c r="B1919">
        <v>-91.947999999999993</v>
      </c>
      <c r="C1919">
        <v>935</v>
      </c>
      <c r="D1919">
        <v>175000</v>
      </c>
      <c r="E1919">
        <v>66</v>
      </c>
      <c r="F1919" s="3">
        <v>82.700061789622779</v>
      </c>
      <c r="J1919" t="s">
        <v>194</v>
      </c>
    </row>
    <row r="1920" spans="1:10">
      <c r="A1920">
        <v>2</v>
      </c>
      <c r="B1920">
        <v>-91.838999999999999</v>
      </c>
      <c r="C1920">
        <v>935</v>
      </c>
      <c r="D1920">
        <v>175000</v>
      </c>
      <c r="E1920">
        <v>59</v>
      </c>
      <c r="F1920" s="3">
        <v>82.710167677301683</v>
      </c>
    </row>
    <row r="1921" spans="1:6">
      <c r="A1921">
        <v>3</v>
      </c>
      <c r="B1921">
        <v>-91.724000000000004</v>
      </c>
      <c r="C1921">
        <v>935</v>
      </c>
      <c r="D1921">
        <v>175000</v>
      </c>
      <c r="E1921">
        <v>70</v>
      </c>
      <c r="F1921" s="3">
        <v>82.746515995334804</v>
      </c>
    </row>
    <row r="1922" spans="1:6">
      <c r="A1922">
        <v>4</v>
      </c>
      <c r="B1922">
        <v>-91.611999999999995</v>
      </c>
      <c r="C1922">
        <v>935</v>
      </c>
      <c r="D1922">
        <v>175000</v>
      </c>
      <c r="E1922">
        <v>74</v>
      </c>
      <c r="F1922" s="3">
        <v>82.857516268858049</v>
      </c>
    </row>
    <row r="1923" spans="1:6">
      <c r="A1923">
        <v>5</v>
      </c>
      <c r="B1923">
        <v>-91.5</v>
      </c>
      <c r="C1923">
        <v>935</v>
      </c>
      <c r="D1923">
        <v>175000</v>
      </c>
      <c r="E1923">
        <v>68</v>
      </c>
      <c r="F1923" s="3">
        <v>83.171594226686352</v>
      </c>
    </row>
    <row r="1924" spans="1:6">
      <c r="A1924">
        <v>6</v>
      </c>
      <c r="B1924">
        <v>-91.394000000000005</v>
      </c>
      <c r="C1924">
        <v>935</v>
      </c>
      <c r="D1924">
        <v>175000</v>
      </c>
      <c r="E1924">
        <v>78</v>
      </c>
      <c r="F1924" s="3">
        <v>83.918977073510888</v>
      </c>
    </row>
    <row r="1925" spans="1:6">
      <c r="A1925">
        <v>7</v>
      </c>
      <c r="B1925">
        <v>-91.281000000000006</v>
      </c>
      <c r="C1925">
        <v>935</v>
      </c>
      <c r="D1925">
        <v>175000</v>
      </c>
      <c r="E1925">
        <v>87</v>
      </c>
      <c r="F1925" s="3">
        <v>85.774575399167787</v>
      </c>
    </row>
    <row r="1926" spans="1:6">
      <c r="A1926">
        <v>8</v>
      </c>
      <c r="B1926">
        <v>-91.165000000000006</v>
      </c>
      <c r="C1926">
        <v>935</v>
      </c>
      <c r="D1926">
        <v>175000</v>
      </c>
      <c r="E1926">
        <v>114</v>
      </c>
      <c r="F1926" s="3">
        <v>89.954430913111281</v>
      </c>
    </row>
    <row r="1927" spans="1:6">
      <c r="A1927">
        <v>9</v>
      </c>
      <c r="B1927">
        <v>-91.049000000000007</v>
      </c>
      <c r="C1927">
        <v>935</v>
      </c>
      <c r="D1927">
        <v>175000</v>
      </c>
      <c r="E1927">
        <v>86</v>
      </c>
      <c r="F1927" s="3">
        <v>98.317223712382301</v>
      </c>
    </row>
    <row r="1928" spans="1:6">
      <c r="A1928">
        <v>10</v>
      </c>
      <c r="B1928">
        <v>-90.933999999999997</v>
      </c>
      <c r="C1928">
        <v>935</v>
      </c>
      <c r="D1928">
        <v>175000</v>
      </c>
      <c r="E1928">
        <v>120</v>
      </c>
      <c r="F1928" s="3">
        <v>113.21704064528724</v>
      </c>
    </row>
    <row r="1929" spans="1:6">
      <c r="A1929">
        <v>11</v>
      </c>
      <c r="B1929">
        <v>-90.823999999999998</v>
      </c>
      <c r="C1929">
        <v>935</v>
      </c>
      <c r="D1929">
        <v>175000</v>
      </c>
      <c r="E1929">
        <v>151</v>
      </c>
      <c r="F1929" s="3">
        <v>135.9543714707084</v>
      </c>
    </row>
    <row r="1930" spans="1:6">
      <c r="A1930">
        <v>12</v>
      </c>
      <c r="B1930">
        <v>-90.709000000000003</v>
      </c>
      <c r="C1930">
        <v>935</v>
      </c>
      <c r="D1930">
        <v>175000</v>
      </c>
      <c r="E1930">
        <v>161</v>
      </c>
      <c r="F1930" s="3">
        <v>170.00526099517879</v>
      </c>
    </row>
    <row r="1931" spans="1:6">
      <c r="A1931">
        <v>13</v>
      </c>
      <c r="B1931">
        <v>-90.594999999999999</v>
      </c>
      <c r="C1931">
        <v>935</v>
      </c>
      <c r="D1931">
        <v>175000</v>
      </c>
      <c r="E1931">
        <v>201</v>
      </c>
      <c r="F1931" s="3">
        <v>213.13841871059074</v>
      </c>
    </row>
    <row r="1932" spans="1:6">
      <c r="A1932">
        <v>14</v>
      </c>
      <c r="B1932">
        <v>-90.486999999999995</v>
      </c>
      <c r="C1932">
        <v>935</v>
      </c>
      <c r="D1932">
        <v>175000</v>
      </c>
      <c r="E1932">
        <v>241</v>
      </c>
      <c r="F1932" s="3">
        <v>258.60584820624587</v>
      </c>
    </row>
    <row r="1933" spans="1:6">
      <c r="A1933">
        <v>15</v>
      </c>
      <c r="B1933">
        <v>-90.372</v>
      </c>
      <c r="C1933">
        <v>935</v>
      </c>
      <c r="D1933">
        <v>175000</v>
      </c>
      <c r="E1933">
        <v>316</v>
      </c>
      <c r="F1933" s="3">
        <v>304.41887012554122</v>
      </c>
    </row>
    <row r="1934" spans="1:6">
      <c r="A1934">
        <v>16</v>
      </c>
      <c r="B1934">
        <v>-90.256</v>
      </c>
      <c r="C1934">
        <v>935</v>
      </c>
      <c r="D1934">
        <v>175000</v>
      </c>
      <c r="E1934">
        <v>371</v>
      </c>
      <c r="F1934" s="3">
        <v>338.40215578523782</v>
      </c>
    </row>
    <row r="1935" spans="1:6">
      <c r="A1935">
        <v>17</v>
      </c>
      <c r="B1935">
        <v>-90.14</v>
      </c>
      <c r="C1935">
        <v>935</v>
      </c>
      <c r="D1935">
        <v>175000</v>
      </c>
      <c r="E1935">
        <v>343</v>
      </c>
      <c r="F1935" s="3">
        <v>351.8725836998733</v>
      </c>
    </row>
    <row r="1936" spans="1:6">
      <c r="A1936">
        <v>18</v>
      </c>
      <c r="B1936">
        <v>-90.025000000000006</v>
      </c>
      <c r="C1936">
        <v>935</v>
      </c>
      <c r="D1936">
        <v>175000</v>
      </c>
      <c r="E1936">
        <v>351</v>
      </c>
      <c r="F1936" s="3">
        <v>341.52778166090354</v>
      </c>
    </row>
    <row r="1937" spans="1:6">
      <c r="A1937">
        <v>19</v>
      </c>
      <c r="B1937">
        <v>-89.918999999999997</v>
      </c>
      <c r="C1937">
        <v>935</v>
      </c>
      <c r="D1937">
        <v>175000</v>
      </c>
      <c r="E1937">
        <v>319</v>
      </c>
      <c r="F1937" s="3">
        <v>313.2800705642133</v>
      </c>
    </row>
    <row r="1938" spans="1:6">
      <c r="A1938">
        <v>20</v>
      </c>
      <c r="B1938">
        <v>-89.805999999999997</v>
      </c>
      <c r="C1938">
        <v>935</v>
      </c>
      <c r="D1938">
        <v>175000</v>
      </c>
      <c r="E1938">
        <v>258</v>
      </c>
      <c r="F1938" s="3">
        <v>270.14390753860306</v>
      </c>
    </row>
    <row r="1939" spans="1:6">
      <c r="A1939">
        <v>21</v>
      </c>
      <c r="B1939">
        <v>-89.691000000000003</v>
      </c>
      <c r="C1939">
        <v>935</v>
      </c>
      <c r="D1939">
        <v>175000</v>
      </c>
      <c r="E1939">
        <v>207</v>
      </c>
      <c r="F1939" s="3">
        <v>221.60311124010553</v>
      </c>
    </row>
    <row r="1940" spans="1:6">
      <c r="A1940">
        <v>22</v>
      </c>
      <c r="B1940">
        <v>-89.576999999999998</v>
      </c>
      <c r="C1940">
        <v>935</v>
      </c>
      <c r="D1940">
        <v>175000</v>
      </c>
      <c r="E1940">
        <v>174</v>
      </c>
      <c r="F1940" s="3">
        <v>177.15704241513788</v>
      </c>
    </row>
    <row r="1941" spans="1:6">
      <c r="A1941">
        <v>23</v>
      </c>
      <c r="B1941">
        <v>-89.457999999999998</v>
      </c>
      <c r="C1941">
        <v>935</v>
      </c>
      <c r="D1941">
        <v>175000</v>
      </c>
      <c r="E1941">
        <v>143</v>
      </c>
      <c r="F1941" s="3">
        <v>140.18717719678193</v>
      </c>
    </row>
    <row r="1942" spans="1:6">
      <c r="A1942">
        <v>24</v>
      </c>
      <c r="B1942">
        <v>-89.341999999999999</v>
      </c>
      <c r="C1942">
        <v>935</v>
      </c>
      <c r="D1942">
        <v>175000</v>
      </c>
      <c r="E1942">
        <v>117</v>
      </c>
      <c r="F1942" s="3">
        <v>114.99878399879374</v>
      </c>
    </row>
    <row r="1943" spans="1:6">
      <c r="A1943">
        <v>25</v>
      </c>
      <c r="B1943">
        <v>-89.234999999999999</v>
      </c>
      <c r="C1943">
        <v>935</v>
      </c>
      <c r="D1943">
        <v>175000</v>
      </c>
      <c r="E1943">
        <v>110</v>
      </c>
      <c r="F1943" s="3">
        <v>100.20106327900328</v>
      </c>
    </row>
    <row r="1944" spans="1:6">
      <c r="A1944">
        <v>26</v>
      </c>
      <c r="B1944">
        <v>-89.13</v>
      </c>
      <c r="C1944">
        <v>935</v>
      </c>
      <c r="D1944">
        <v>175000</v>
      </c>
      <c r="E1944">
        <v>104</v>
      </c>
      <c r="F1944" s="3">
        <v>91.593767328694767</v>
      </c>
    </row>
    <row r="1945" spans="1:6">
      <c r="A1945">
        <v>27</v>
      </c>
      <c r="B1945">
        <v>-89.016000000000005</v>
      </c>
      <c r="C1945">
        <v>935</v>
      </c>
      <c r="D1945">
        <v>175000</v>
      </c>
      <c r="E1945">
        <v>99</v>
      </c>
      <c r="F1945" s="3">
        <v>86.617479929439682</v>
      </c>
    </row>
    <row r="1946" spans="1:6">
      <c r="A1946">
        <v>28</v>
      </c>
      <c r="B1946">
        <v>-88.896000000000001</v>
      </c>
      <c r="C1946">
        <v>935</v>
      </c>
      <c r="D1946">
        <v>175000</v>
      </c>
      <c r="E1946">
        <v>90</v>
      </c>
      <c r="F1946" s="3">
        <v>84.201109916535657</v>
      </c>
    </row>
    <row r="1947" spans="1:6">
      <c r="A1947">
        <v>29</v>
      </c>
      <c r="B1947">
        <v>-88.790999999999997</v>
      </c>
      <c r="C1947">
        <v>935</v>
      </c>
      <c r="D1947">
        <v>175000</v>
      </c>
      <c r="E1947">
        <v>94</v>
      </c>
      <c r="F1947" s="3">
        <v>83.297114446505191</v>
      </c>
    </row>
    <row r="1948" spans="1:6">
      <c r="A1948">
        <v>30</v>
      </c>
      <c r="B1948">
        <v>-88.671999999999997</v>
      </c>
      <c r="C1948">
        <v>935</v>
      </c>
      <c r="D1948">
        <v>175000</v>
      </c>
      <c r="E1948">
        <v>125</v>
      </c>
      <c r="F1948" s="3">
        <v>82.890192074711379</v>
      </c>
    </row>
    <row r="1949" spans="1:6">
      <c r="A1949">
        <v>31</v>
      </c>
      <c r="B1949">
        <v>-88.56</v>
      </c>
      <c r="C1949">
        <v>935</v>
      </c>
      <c r="D1949">
        <v>175000</v>
      </c>
      <c r="E1949">
        <v>81</v>
      </c>
      <c r="F1949" s="3">
        <v>82.757551484285912</v>
      </c>
    </row>
    <row r="1950" spans="1:6">
      <c r="A1950">
        <v>32</v>
      </c>
      <c r="B1950">
        <v>-88.451999999999998</v>
      </c>
      <c r="C1950">
        <v>935</v>
      </c>
      <c r="D1950">
        <v>175000</v>
      </c>
      <c r="E1950">
        <v>123</v>
      </c>
      <c r="F1950" s="3">
        <v>82.714894045873478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187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188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110</v>
      </c>
      <c r="B1968" t="s">
        <v>89</v>
      </c>
      <c r="C1968" t="s">
        <v>92</v>
      </c>
      <c r="D1968" t="s">
        <v>109</v>
      </c>
      <c r="E1968" t="s">
        <v>108</v>
      </c>
      <c r="F1968" t="s">
        <v>129</v>
      </c>
    </row>
    <row r="1969" spans="1:10">
      <c r="A1969">
        <v>1</v>
      </c>
      <c r="B1969">
        <v>-91.947999999999993</v>
      </c>
      <c r="C1969">
        <v>939</v>
      </c>
      <c r="D1969">
        <v>175000</v>
      </c>
      <c r="E1969">
        <v>58</v>
      </c>
      <c r="F1969" s="3">
        <v>76.97898006474864</v>
      </c>
      <c r="J1969" t="s">
        <v>195</v>
      </c>
    </row>
    <row r="1970" spans="1:10">
      <c r="A1970">
        <v>2</v>
      </c>
      <c r="B1970">
        <v>-91.838999999999999</v>
      </c>
      <c r="C1970">
        <v>939</v>
      </c>
      <c r="D1970">
        <v>175000</v>
      </c>
      <c r="E1970">
        <v>56</v>
      </c>
      <c r="F1970" s="3">
        <v>77.06608170506081</v>
      </c>
    </row>
    <row r="1971" spans="1:10">
      <c r="A1971">
        <v>3</v>
      </c>
      <c r="B1971">
        <v>-91.724000000000004</v>
      </c>
      <c r="C1971">
        <v>939</v>
      </c>
      <c r="D1971">
        <v>175000</v>
      </c>
      <c r="E1971">
        <v>55</v>
      </c>
      <c r="F1971" s="3">
        <v>77.289254085344851</v>
      </c>
    </row>
    <row r="1972" spans="1:10">
      <c r="A1972">
        <v>4</v>
      </c>
      <c r="B1972">
        <v>-91.611999999999995</v>
      </c>
      <c r="C1972">
        <v>939</v>
      </c>
      <c r="D1972">
        <v>175000</v>
      </c>
      <c r="E1972">
        <v>62</v>
      </c>
      <c r="F1972" s="3">
        <v>77.785775216492738</v>
      </c>
    </row>
    <row r="1973" spans="1:10">
      <c r="A1973">
        <v>5</v>
      </c>
      <c r="B1973">
        <v>-91.5</v>
      </c>
      <c r="C1973">
        <v>939</v>
      </c>
      <c r="D1973">
        <v>175000</v>
      </c>
      <c r="E1973">
        <v>85</v>
      </c>
      <c r="F1973" s="3">
        <v>78.835318516624525</v>
      </c>
    </row>
    <row r="1974" spans="1:10">
      <c r="A1974">
        <v>6</v>
      </c>
      <c r="B1974">
        <v>-91.394000000000005</v>
      </c>
      <c r="C1974">
        <v>939</v>
      </c>
      <c r="D1974">
        <v>175000</v>
      </c>
      <c r="E1974">
        <v>90</v>
      </c>
      <c r="F1974" s="3">
        <v>80.759234432169805</v>
      </c>
    </row>
    <row r="1975" spans="1:10">
      <c r="A1975">
        <v>7</v>
      </c>
      <c r="B1975">
        <v>-91.281000000000006</v>
      </c>
      <c r="C1975">
        <v>939</v>
      </c>
      <c r="D1975">
        <v>175000</v>
      </c>
      <c r="E1975">
        <v>78</v>
      </c>
      <c r="F1975" s="3">
        <v>84.499701556312573</v>
      </c>
    </row>
    <row r="1976" spans="1:10">
      <c r="A1976">
        <v>8</v>
      </c>
      <c r="B1976">
        <v>-91.165000000000006</v>
      </c>
      <c r="C1976">
        <v>939</v>
      </c>
      <c r="D1976">
        <v>175000</v>
      </c>
      <c r="E1976">
        <v>89</v>
      </c>
      <c r="F1976" s="3">
        <v>91.183251314185114</v>
      </c>
    </row>
    <row r="1977" spans="1:10">
      <c r="A1977">
        <v>9</v>
      </c>
      <c r="B1977">
        <v>-91.049000000000007</v>
      </c>
      <c r="C1977">
        <v>939</v>
      </c>
      <c r="D1977">
        <v>175000</v>
      </c>
      <c r="E1977">
        <v>98</v>
      </c>
      <c r="F1977" s="3">
        <v>102.01811708500662</v>
      </c>
    </row>
    <row r="1978" spans="1:10">
      <c r="A1978">
        <v>10</v>
      </c>
      <c r="B1978">
        <v>-90.933999999999997</v>
      </c>
      <c r="C1978">
        <v>939</v>
      </c>
      <c r="D1978">
        <v>175000</v>
      </c>
      <c r="E1978">
        <v>127</v>
      </c>
      <c r="F1978" s="3">
        <v>118.04864707210335</v>
      </c>
    </row>
    <row r="1979" spans="1:10">
      <c r="A1979">
        <v>11</v>
      </c>
      <c r="B1979">
        <v>-90.823999999999998</v>
      </c>
      <c r="C1979">
        <v>939</v>
      </c>
      <c r="D1979">
        <v>175000</v>
      </c>
      <c r="E1979">
        <v>144</v>
      </c>
      <c r="F1979" s="3">
        <v>138.9313618799037</v>
      </c>
    </row>
    <row r="1980" spans="1:10">
      <c r="A1980">
        <v>12</v>
      </c>
      <c r="B1980">
        <v>-90.709000000000003</v>
      </c>
      <c r="C1980">
        <v>939</v>
      </c>
      <c r="D1980">
        <v>175000</v>
      </c>
      <c r="E1980">
        <v>153</v>
      </c>
      <c r="F1980" s="3">
        <v>166.21478495126658</v>
      </c>
    </row>
    <row r="1981" spans="1:10">
      <c r="A1981">
        <v>13</v>
      </c>
      <c r="B1981">
        <v>-90.594999999999999</v>
      </c>
      <c r="C1981">
        <v>939</v>
      </c>
      <c r="D1981">
        <v>175000</v>
      </c>
      <c r="E1981">
        <v>196</v>
      </c>
      <c r="F1981" s="3">
        <v>197.00035177093756</v>
      </c>
    </row>
    <row r="1982" spans="1:10">
      <c r="A1982">
        <v>14</v>
      </c>
      <c r="B1982">
        <v>-90.486999999999995</v>
      </c>
      <c r="C1982">
        <v>939</v>
      </c>
      <c r="D1982">
        <v>175000</v>
      </c>
      <c r="E1982">
        <v>249</v>
      </c>
      <c r="F1982" s="3">
        <v>226.65556293516383</v>
      </c>
    </row>
    <row r="1983" spans="1:10">
      <c r="A1983">
        <v>15</v>
      </c>
      <c r="B1983">
        <v>-90.372</v>
      </c>
      <c r="C1983">
        <v>939</v>
      </c>
      <c r="D1983">
        <v>175000</v>
      </c>
      <c r="E1983">
        <v>242</v>
      </c>
      <c r="F1983" s="3">
        <v>254.56635053208788</v>
      </c>
    </row>
    <row r="1984" spans="1:10">
      <c r="A1984">
        <v>16</v>
      </c>
      <c r="B1984">
        <v>-90.256</v>
      </c>
      <c r="C1984">
        <v>939</v>
      </c>
      <c r="D1984">
        <v>175000</v>
      </c>
      <c r="E1984">
        <v>256</v>
      </c>
      <c r="F1984" s="3">
        <v>274.32082101699922</v>
      </c>
    </row>
    <row r="1985" spans="1:6">
      <c r="A1985">
        <v>17</v>
      </c>
      <c r="B1985">
        <v>-90.14</v>
      </c>
      <c r="C1985">
        <v>939</v>
      </c>
      <c r="D1985">
        <v>175000</v>
      </c>
      <c r="E1985">
        <v>305</v>
      </c>
      <c r="F1985" s="3">
        <v>282.00377108779486</v>
      </c>
    </row>
    <row r="1986" spans="1:6">
      <c r="A1986">
        <v>18</v>
      </c>
      <c r="B1986">
        <v>-90.025000000000006</v>
      </c>
      <c r="C1986">
        <v>939</v>
      </c>
      <c r="D1986">
        <v>175000</v>
      </c>
      <c r="E1986">
        <v>294</v>
      </c>
      <c r="F1986" s="3">
        <v>276.2335888752566</v>
      </c>
    </row>
    <row r="1987" spans="1:6">
      <c r="A1987">
        <v>19</v>
      </c>
      <c r="B1987">
        <v>-89.918999999999997</v>
      </c>
      <c r="C1987">
        <v>939</v>
      </c>
      <c r="D1987">
        <v>175000</v>
      </c>
      <c r="E1987">
        <v>252</v>
      </c>
      <c r="F1987" s="3">
        <v>260.01896134646898</v>
      </c>
    </row>
    <row r="1988" spans="1:6">
      <c r="A1988">
        <v>20</v>
      </c>
      <c r="B1988">
        <v>-89.805999999999997</v>
      </c>
      <c r="C1988">
        <v>939</v>
      </c>
      <c r="D1988">
        <v>175000</v>
      </c>
      <c r="E1988">
        <v>240</v>
      </c>
      <c r="F1988" s="3">
        <v>234.15203550018046</v>
      </c>
    </row>
    <row r="1989" spans="1:6">
      <c r="A1989">
        <v>21</v>
      </c>
      <c r="B1989">
        <v>-89.691000000000003</v>
      </c>
      <c r="C1989">
        <v>939</v>
      </c>
      <c r="D1989">
        <v>175000</v>
      </c>
      <c r="E1989">
        <v>192</v>
      </c>
      <c r="F1989" s="3">
        <v>203.03503968159936</v>
      </c>
    </row>
    <row r="1990" spans="1:6">
      <c r="A1990">
        <v>22</v>
      </c>
      <c r="B1990">
        <v>-89.576999999999998</v>
      </c>
      <c r="C1990">
        <v>939</v>
      </c>
      <c r="D1990">
        <v>175000</v>
      </c>
      <c r="E1990">
        <v>162</v>
      </c>
      <c r="F1990" s="3">
        <v>171.86924421975607</v>
      </c>
    </row>
    <row r="1991" spans="1:6">
      <c r="A1991">
        <v>23</v>
      </c>
      <c r="B1991">
        <v>-89.457999999999998</v>
      </c>
      <c r="C1991">
        <v>939</v>
      </c>
      <c r="D1991">
        <v>175000</v>
      </c>
      <c r="E1991">
        <v>145</v>
      </c>
      <c r="F1991" s="3">
        <v>142.79455570892324</v>
      </c>
    </row>
    <row r="1992" spans="1:6">
      <c r="A1992">
        <v>24</v>
      </c>
      <c r="B1992">
        <v>-89.341999999999999</v>
      </c>
      <c r="C1992">
        <v>939</v>
      </c>
      <c r="D1992">
        <v>175000</v>
      </c>
      <c r="E1992">
        <v>118</v>
      </c>
      <c r="F1992" s="3">
        <v>120.00887833569863</v>
      </c>
    </row>
    <row r="1993" spans="1:6">
      <c r="A1993">
        <v>25</v>
      </c>
      <c r="B1993">
        <v>-89.234999999999999</v>
      </c>
      <c r="C1993">
        <v>939</v>
      </c>
      <c r="D1993">
        <v>175000</v>
      </c>
      <c r="E1993">
        <v>101</v>
      </c>
      <c r="F1993" s="3">
        <v>104.36282659992685</v>
      </c>
    </row>
    <row r="1994" spans="1:6">
      <c r="A1994">
        <v>26</v>
      </c>
      <c r="B1994">
        <v>-89.13</v>
      </c>
      <c r="C1994">
        <v>939</v>
      </c>
      <c r="D1994">
        <v>175000</v>
      </c>
      <c r="E1994">
        <v>96</v>
      </c>
      <c r="F1994" s="3">
        <v>93.593073320875789</v>
      </c>
    </row>
    <row r="1995" spans="1:6">
      <c r="A1995">
        <v>27</v>
      </c>
      <c r="B1995">
        <v>-89.016000000000005</v>
      </c>
      <c r="C1995">
        <v>939</v>
      </c>
      <c r="D1995">
        <v>175000</v>
      </c>
      <c r="E1995">
        <v>101</v>
      </c>
      <c r="F1995" s="3">
        <v>86.040220343420458</v>
      </c>
    </row>
    <row r="1996" spans="1:6">
      <c r="A1996">
        <v>28</v>
      </c>
      <c r="B1996">
        <v>-88.896000000000001</v>
      </c>
      <c r="C1996">
        <v>939</v>
      </c>
      <c r="D1996">
        <v>175000</v>
      </c>
      <c r="E1996">
        <v>93</v>
      </c>
      <c r="F1996" s="3">
        <v>81.426652047834921</v>
      </c>
    </row>
    <row r="1997" spans="1:6">
      <c r="A1997">
        <v>29</v>
      </c>
      <c r="B1997">
        <v>-88.790999999999997</v>
      </c>
      <c r="C1997">
        <v>939</v>
      </c>
      <c r="D1997">
        <v>175000</v>
      </c>
      <c r="E1997">
        <v>100</v>
      </c>
      <c r="F1997" s="3">
        <v>79.21390672030445</v>
      </c>
    </row>
    <row r="1998" spans="1:6">
      <c r="A1998">
        <v>30</v>
      </c>
      <c r="B1998">
        <v>-88.671999999999997</v>
      </c>
      <c r="C1998">
        <v>939</v>
      </c>
      <c r="D1998">
        <v>175000</v>
      </c>
      <c r="E1998">
        <v>97</v>
      </c>
      <c r="F1998" s="3">
        <v>77.919883230324189</v>
      </c>
    </row>
    <row r="1999" spans="1:6">
      <c r="A1999">
        <v>31</v>
      </c>
      <c r="B1999">
        <v>-88.56</v>
      </c>
      <c r="C1999">
        <v>939</v>
      </c>
      <c r="D1999">
        <v>175000</v>
      </c>
      <c r="E1999">
        <v>116</v>
      </c>
      <c r="F1999" s="3">
        <v>77.350683653748519</v>
      </c>
    </row>
    <row r="2000" spans="1:6">
      <c r="A2000">
        <v>32</v>
      </c>
      <c r="B2000">
        <v>-88.451999999999998</v>
      </c>
      <c r="C2000">
        <v>939</v>
      </c>
      <c r="D2000">
        <v>175000</v>
      </c>
      <c r="E2000">
        <v>116</v>
      </c>
      <c r="F2000" s="3">
        <v>77.101888103441766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189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190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110</v>
      </c>
      <c r="B2018" t="s">
        <v>89</v>
      </c>
      <c r="C2018" t="s">
        <v>92</v>
      </c>
      <c r="D2018" t="s">
        <v>109</v>
      </c>
      <c r="E2018" t="s">
        <v>108</v>
      </c>
      <c r="F2018" t="s">
        <v>129</v>
      </c>
    </row>
    <row r="2019" spans="1:10">
      <c r="A2019">
        <v>1</v>
      </c>
      <c r="B2019">
        <v>-91.947999999999993</v>
      </c>
      <c r="C2019">
        <v>941</v>
      </c>
      <c r="D2019">
        <v>175000</v>
      </c>
      <c r="E2019">
        <v>65</v>
      </c>
      <c r="F2019" s="3">
        <v>80.027362571879266</v>
      </c>
      <c r="J2019" t="s">
        <v>196</v>
      </c>
    </row>
    <row r="2020" spans="1:10">
      <c r="A2020">
        <v>2</v>
      </c>
      <c r="B2020">
        <v>-91.838999999999999</v>
      </c>
      <c r="C2020">
        <v>941</v>
      </c>
      <c r="D2020">
        <v>175000</v>
      </c>
      <c r="E2020">
        <v>54</v>
      </c>
      <c r="F2020" s="3">
        <v>80.110247334942301</v>
      </c>
    </row>
    <row r="2021" spans="1:10">
      <c r="A2021">
        <v>3</v>
      </c>
      <c r="B2021">
        <v>-91.724000000000004</v>
      </c>
      <c r="C2021">
        <v>941</v>
      </c>
      <c r="D2021">
        <v>175000</v>
      </c>
      <c r="E2021">
        <v>61</v>
      </c>
      <c r="F2021" s="3">
        <v>80.330733657781977</v>
      </c>
    </row>
    <row r="2022" spans="1:10">
      <c r="A2022">
        <v>4</v>
      </c>
      <c r="B2022">
        <v>-91.611999999999995</v>
      </c>
      <c r="C2022">
        <v>941</v>
      </c>
      <c r="D2022">
        <v>175000</v>
      </c>
      <c r="E2022">
        <v>78</v>
      </c>
      <c r="F2022" s="3">
        <v>80.838082077638248</v>
      </c>
    </row>
    <row r="2023" spans="1:10">
      <c r="A2023">
        <v>5</v>
      </c>
      <c r="B2023">
        <v>-91.5</v>
      </c>
      <c r="C2023">
        <v>941</v>
      </c>
      <c r="D2023">
        <v>175000</v>
      </c>
      <c r="E2023">
        <v>71</v>
      </c>
      <c r="F2023" s="3">
        <v>81.942559837478811</v>
      </c>
    </row>
    <row r="2024" spans="1:10">
      <c r="A2024">
        <v>6</v>
      </c>
      <c r="B2024">
        <v>-91.394000000000005</v>
      </c>
      <c r="C2024">
        <v>941</v>
      </c>
      <c r="D2024">
        <v>175000</v>
      </c>
      <c r="E2024">
        <v>88</v>
      </c>
      <c r="F2024" s="3">
        <v>84.017913559433964</v>
      </c>
    </row>
    <row r="2025" spans="1:10">
      <c r="A2025">
        <v>7</v>
      </c>
      <c r="B2025">
        <v>-91.281000000000006</v>
      </c>
      <c r="C2025">
        <v>941</v>
      </c>
      <c r="D2025">
        <v>175000</v>
      </c>
      <c r="E2025">
        <v>81</v>
      </c>
      <c r="F2025" s="3">
        <v>88.139596267004478</v>
      </c>
    </row>
    <row r="2026" spans="1:10">
      <c r="A2026">
        <v>8</v>
      </c>
      <c r="B2026">
        <v>-91.165000000000006</v>
      </c>
      <c r="C2026">
        <v>941</v>
      </c>
      <c r="D2026">
        <v>175000</v>
      </c>
      <c r="E2026">
        <v>96</v>
      </c>
      <c r="F2026" s="3">
        <v>95.637474945266874</v>
      </c>
    </row>
    <row r="2027" spans="1:10">
      <c r="A2027">
        <v>9</v>
      </c>
      <c r="B2027">
        <v>-91.049000000000007</v>
      </c>
      <c r="C2027">
        <v>941</v>
      </c>
      <c r="D2027">
        <v>175000</v>
      </c>
      <c r="E2027">
        <v>108</v>
      </c>
      <c r="F2027" s="3">
        <v>107.9582714771107</v>
      </c>
    </row>
    <row r="2028" spans="1:10">
      <c r="A2028">
        <v>10</v>
      </c>
      <c r="B2028">
        <v>-90.933999999999997</v>
      </c>
      <c r="C2028">
        <v>941</v>
      </c>
      <c r="D2028">
        <v>175000</v>
      </c>
      <c r="E2028">
        <v>147</v>
      </c>
      <c r="F2028" s="3">
        <v>126.34588932524521</v>
      </c>
    </row>
    <row r="2029" spans="1:10">
      <c r="A2029">
        <v>11</v>
      </c>
      <c r="B2029">
        <v>-90.823999999999998</v>
      </c>
      <c r="C2029">
        <v>941</v>
      </c>
      <c r="D2029">
        <v>175000</v>
      </c>
      <c r="E2029">
        <v>132</v>
      </c>
      <c r="F2029" s="3">
        <v>150.38115110950602</v>
      </c>
    </row>
    <row r="2030" spans="1:10">
      <c r="A2030">
        <v>12</v>
      </c>
      <c r="B2030">
        <v>-90.709000000000003</v>
      </c>
      <c r="C2030">
        <v>941</v>
      </c>
      <c r="D2030">
        <v>175000</v>
      </c>
      <c r="E2030">
        <v>185</v>
      </c>
      <c r="F2030" s="3">
        <v>181.71135795983727</v>
      </c>
    </row>
    <row r="2031" spans="1:10">
      <c r="A2031">
        <v>13</v>
      </c>
      <c r="B2031">
        <v>-90.594999999999999</v>
      </c>
      <c r="C2031">
        <v>941</v>
      </c>
      <c r="D2031">
        <v>175000</v>
      </c>
      <c r="E2031">
        <v>212</v>
      </c>
      <c r="F2031" s="3">
        <v>216.72896188870237</v>
      </c>
    </row>
    <row r="2032" spans="1:10">
      <c r="A2032">
        <v>14</v>
      </c>
      <c r="B2032">
        <v>-90.486999999999995</v>
      </c>
      <c r="C2032">
        <v>941</v>
      </c>
      <c r="D2032">
        <v>175000</v>
      </c>
      <c r="E2032">
        <v>260</v>
      </c>
      <c r="F2032" s="3">
        <v>249.82990496436136</v>
      </c>
    </row>
    <row r="2033" spans="1:6">
      <c r="A2033">
        <v>15</v>
      </c>
      <c r="B2033">
        <v>-90.372</v>
      </c>
      <c r="C2033">
        <v>941</v>
      </c>
      <c r="D2033">
        <v>175000</v>
      </c>
      <c r="E2033">
        <v>280</v>
      </c>
      <c r="F2033" s="3">
        <v>279.88477331090201</v>
      </c>
    </row>
    <row r="2034" spans="1:6">
      <c r="A2034">
        <v>16</v>
      </c>
      <c r="B2034">
        <v>-90.256</v>
      </c>
      <c r="C2034">
        <v>941</v>
      </c>
      <c r="D2034">
        <v>175000</v>
      </c>
      <c r="E2034">
        <v>278</v>
      </c>
      <c r="F2034" s="3">
        <v>299.45642360576142</v>
      </c>
    </row>
    <row r="2035" spans="1:6">
      <c r="A2035">
        <v>17</v>
      </c>
      <c r="B2035">
        <v>-90.14</v>
      </c>
      <c r="C2035">
        <v>941</v>
      </c>
      <c r="D2035">
        <v>175000</v>
      </c>
      <c r="E2035">
        <v>324</v>
      </c>
      <c r="F2035" s="3">
        <v>304.37378547150439</v>
      </c>
    </row>
    <row r="2036" spans="1:6">
      <c r="A2036">
        <v>18</v>
      </c>
      <c r="B2036">
        <v>-90.025000000000006</v>
      </c>
      <c r="C2036">
        <v>941</v>
      </c>
      <c r="D2036">
        <v>175000</v>
      </c>
      <c r="E2036">
        <v>318</v>
      </c>
      <c r="F2036" s="3">
        <v>293.78016055178824</v>
      </c>
    </row>
    <row r="2037" spans="1:6">
      <c r="A2037">
        <v>19</v>
      </c>
      <c r="B2037">
        <v>-89.918999999999997</v>
      </c>
      <c r="C2037">
        <v>941</v>
      </c>
      <c r="D2037">
        <v>175000</v>
      </c>
      <c r="E2037">
        <v>283</v>
      </c>
      <c r="F2037" s="3">
        <v>272.16307842424982</v>
      </c>
    </row>
    <row r="2038" spans="1:6">
      <c r="A2038">
        <v>20</v>
      </c>
      <c r="B2038">
        <v>-89.805999999999997</v>
      </c>
      <c r="C2038">
        <v>941</v>
      </c>
      <c r="D2038">
        <v>175000</v>
      </c>
      <c r="E2038">
        <v>231</v>
      </c>
      <c r="F2038" s="3">
        <v>240.64177251842062</v>
      </c>
    </row>
    <row r="2039" spans="1:6">
      <c r="A2039">
        <v>21</v>
      </c>
      <c r="B2039">
        <v>-89.691000000000003</v>
      </c>
      <c r="C2039">
        <v>941</v>
      </c>
      <c r="D2039">
        <v>175000</v>
      </c>
      <c r="E2039">
        <v>189</v>
      </c>
      <c r="F2039" s="3">
        <v>204.88695506326962</v>
      </c>
    </row>
    <row r="2040" spans="1:6">
      <c r="A2040">
        <v>22</v>
      </c>
      <c r="B2040">
        <v>-89.576999999999998</v>
      </c>
      <c r="C2040">
        <v>941</v>
      </c>
      <c r="D2040">
        <v>175000</v>
      </c>
      <c r="E2040">
        <v>158</v>
      </c>
      <c r="F2040" s="3">
        <v>170.80301515536124</v>
      </c>
    </row>
    <row r="2041" spans="1:6">
      <c r="A2041">
        <v>23</v>
      </c>
      <c r="B2041">
        <v>-89.457999999999998</v>
      </c>
      <c r="C2041">
        <v>941</v>
      </c>
      <c r="D2041">
        <v>175000</v>
      </c>
      <c r="E2041">
        <v>131</v>
      </c>
      <c r="F2041" s="3">
        <v>140.49399607135186</v>
      </c>
    </row>
    <row r="2042" spans="1:6">
      <c r="A2042">
        <v>24</v>
      </c>
      <c r="B2042">
        <v>-89.341999999999999</v>
      </c>
      <c r="C2042">
        <v>941</v>
      </c>
      <c r="D2042">
        <v>175000</v>
      </c>
      <c r="E2042">
        <v>111</v>
      </c>
      <c r="F2042" s="3">
        <v>117.87812881816789</v>
      </c>
    </row>
    <row r="2043" spans="1:6">
      <c r="A2043">
        <v>25</v>
      </c>
      <c r="B2043">
        <v>-89.234999999999999</v>
      </c>
      <c r="C2043">
        <v>941</v>
      </c>
      <c r="D2043">
        <v>175000</v>
      </c>
      <c r="E2043">
        <v>134</v>
      </c>
      <c r="F2043" s="3">
        <v>103.08528103340704</v>
      </c>
    </row>
    <row r="2044" spans="1:6">
      <c r="A2044">
        <v>26</v>
      </c>
      <c r="B2044">
        <v>-89.13</v>
      </c>
      <c r="C2044">
        <v>941</v>
      </c>
      <c r="D2044">
        <v>175000</v>
      </c>
      <c r="E2044">
        <v>116</v>
      </c>
      <c r="F2044" s="3">
        <v>93.383638282487254</v>
      </c>
    </row>
    <row r="2045" spans="1:6">
      <c r="A2045">
        <v>27</v>
      </c>
      <c r="B2045">
        <v>-89.016000000000005</v>
      </c>
      <c r="C2045">
        <v>941</v>
      </c>
      <c r="D2045">
        <v>175000</v>
      </c>
      <c r="E2045">
        <v>98</v>
      </c>
      <c r="F2045" s="3">
        <v>86.92616754371835</v>
      </c>
    </row>
    <row r="2046" spans="1:6">
      <c r="A2046">
        <v>28</v>
      </c>
      <c r="B2046">
        <v>-88.896000000000001</v>
      </c>
      <c r="C2046">
        <v>941</v>
      </c>
      <c r="D2046">
        <v>175000</v>
      </c>
      <c r="E2046">
        <v>95</v>
      </c>
      <c r="F2046" s="3">
        <v>83.207906023649073</v>
      </c>
    </row>
    <row r="2047" spans="1:6">
      <c r="A2047">
        <v>29</v>
      </c>
      <c r="B2047">
        <v>-88.790999999999997</v>
      </c>
      <c r="C2047">
        <v>941</v>
      </c>
      <c r="D2047">
        <v>175000</v>
      </c>
      <c r="E2047">
        <v>114</v>
      </c>
      <c r="F2047" s="3">
        <v>81.530460768531071</v>
      </c>
    </row>
    <row r="2048" spans="1:6">
      <c r="A2048">
        <v>30</v>
      </c>
      <c r="B2048">
        <v>-88.671999999999997</v>
      </c>
      <c r="C2048">
        <v>941</v>
      </c>
      <c r="D2048">
        <v>175000</v>
      </c>
      <c r="E2048">
        <v>92</v>
      </c>
      <c r="F2048" s="3">
        <v>80.609021310873317</v>
      </c>
    </row>
    <row r="2049" spans="1:6">
      <c r="A2049">
        <v>31</v>
      </c>
      <c r="B2049">
        <v>-88.56</v>
      </c>
      <c r="C2049">
        <v>941</v>
      </c>
      <c r="D2049">
        <v>175000</v>
      </c>
      <c r="E2049">
        <v>111</v>
      </c>
      <c r="F2049" s="3">
        <v>80.230938768363089</v>
      </c>
    </row>
    <row r="2050" spans="1:6">
      <c r="A2050">
        <v>32</v>
      </c>
      <c r="B2050">
        <v>-88.451999999999998</v>
      </c>
      <c r="C2050">
        <v>941</v>
      </c>
      <c r="D2050">
        <v>175000</v>
      </c>
      <c r="E2050">
        <v>90</v>
      </c>
      <c r="F2050" s="3">
        <v>80.076782741567001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191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192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110</v>
      </c>
      <c r="B2068" t="s">
        <v>89</v>
      </c>
      <c r="C2068" t="s">
        <v>92</v>
      </c>
      <c r="D2068" t="s">
        <v>109</v>
      </c>
      <c r="E2068" t="s">
        <v>108</v>
      </c>
      <c r="F2068" t="s">
        <v>129</v>
      </c>
    </row>
    <row r="2069" spans="1:10">
      <c r="A2069">
        <v>1</v>
      </c>
      <c r="B2069">
        <v>-91.947999999999993</v>
      </c>
      <c r="C2069">
        <v>935</v>
      </c>
      <c r="D2069">
        <v>175000</v>
      </c>
      <c r="E2069">
        <v>61</v>
      </c>
      <c r="F2069" s="3">
        <v>72.069312765795914</v>
      </c>
      <c r="J2069" t="s">
        <v>197</v>
      </c>
    </row>
    <row r="2070" spans="1:10">
      <c r="A2070">
        <v>2</v>
      </c>
      <c r="B2070">
        <v>-91.838999999999999</v>
      </c>
      <c r="C2070">
        <v>935</v>
      </c>
      <c r="D2070">
        <v>175000</v>
      </c>
      <c r="E2070">
        <v>65</v>
      </c>
      <c r="F2070" s="3">
        <v>72.169209471724031</v>
      </c>
    </row>
    <row r="2071" spans="1:10">
      <c r="A2071">
        <v>3</v>
      </c>
      <c r="B2071">
        <v>-91.724000000000004</v>
      </c>
      <c r="C2071">
        <v>935</v>
      </c>
      <c r="D2071">
        <v>175000</v>
      </c>
      <c r="E2071">
        <v>60</v>
      </c>
      <c r="F2071" s="3">
        <v>72.417697639805368</v>
      </c>
    </row>
    <row r="2072" spans="1:10">
      <c r="A2072">
        <v>4</v>
      </c>
      <c r="B2072">
        <v>-91.611999999999995</v>
      </c>
      <c r="C2072">
        <v>935</v>
      </c>
      <c r="D2072">
        <v>175000</v>
      </c>
      <c r="E2072">
        <v>56</v>
      </c>
      <c r="F2072" s="3">
        <v>72.955810060257292</v>
      </c>
    </row>
    <row r="2073" spans="1:10">
      <c r="A2073">
        <v>5</v>
      </c>
      <c r="B2073">
        <v>-91.5</v>
      </c>
      <c r="C2073">
        <v>935</v>
      </c>
      <c r="D2073">
        <v>175000</v>
      </c>
      <c r="E2073">
        <v>61</v>
      </c>
      <c r="F2073" s="3">
        <v>74.066203976349598</v>
      </c>
    </row>
    <row r="2074" spans="1:10">
      <c r="A2074">
        <v>6</v>
      </c>
      <c r="B2074">
        <v>-91.394000000000005</v>
      </c>
      <c r="C2074">
        <v>935</v>
      </c>
      <c r="D2074">
        <v>175000</v>
      </c>
      <c r="E2074">
        <v>78</v>
      </c>
      <c r="F2074" s="3">
        <v>76.059833014555139</v>
      </c>
    </row>
    <row r="2075" spans="1:10">
      <c r="A2075">
        <v>7</v>
      </c>
      <c r="B2075">
        <v>-91.281000000000006</v>
      </c>
      <c r="C2075">
        <v>935</v>
      </c>
      <c r="D2075">
        <v>175000</v>
      </c>
      <c r="E2075">
        <v>90</v>
      </c>
      <c r="F2075" s="3">
        <v>79.864853657831119</v>
      </c>
    </row>
    <row r="2076" spans="1:10">
      <c r="A2076">
        <v>8</v>
      </c>
      <c r="B2076">
        <v>-91.165000000000006</v>
      </c>
      <c r="C2076">
        <v>935</v>
      </c>
      <c r="D2076">
        <v>175000</v>
      </c>
      <c r="E2076">
        <v>90</v>
      </c>
      <c r="F2076" s="3">
        <v>86.553146582688186</v>
      </c>
    </row>
    <row r="2077" spans="1:10">
      <c r="A2077">
        <v>9</v>
      </c>
      <c r="B2077">
        <v>-91.049000000000007</v>
      </c>
      <c r="C2077">
        <v>935</v>
      </c>
      <c r="D2077">
        <v>175000</v>
      </c>
      <c r="E2077">
        <v>107</v>
      </c>
      <c r="F2077" s="3">
        <v>97.249851491161252</v>
      </c>
    </row>
    <row r="2078" spans="1:10">
      <c r="A2078">
        <v>10</v>
      </c>
      <c r="B2078">
        <v>-90.933999999999997</v>
      </c>
      <c r="C2078">
        <v>935</v>
      </c>
      <c r="D2078">
        <v>175000</v>
      </c>
      <c r="E2078">
        <v>107</v>
      </c>
      <c r="F2078" s="3">
        <v>112.91352720875479</v>
      </c>
    </row>
    <row r="2079" spans="1:10">
      <c r="A2079">
        <v>11</v>
      </c>
      <c r="B2079">
        <v>-90.823999999999998</v>
      </c>
      <c r="C2079">
        <v>935</v>
      </c>
      <c r="D2079">
        <v>175000</v>
      </c>
      <c r="E2079">
        <v>138</v>
      </c>
      <c r="F2079" s="3">
        <v>133.17968949086131</v>
      </c>
    </row>
    <row r="2080" spans="1:10">
      <c r="A2080">
        <v>12</v>
      </c>
      <c r="B2080">
        <v>-90.709000000000003</v>
      </c>
      <c r="C2080">
        <v>935</v>
      </c>
      <c r="D2080">
        <v>175000</v>
      </c>
      <c r="E2080">
        <v>168</v>
      </c>
      <c r="F2080" s="3">
        <v>159.5708848612708</v>
      </c>
    </row>
    <row r="2081" spans="1:6">
      <c r="A2081">
        <v>13</v>
      </c>
      <c r="B2081">
        <v>-90.594999999999999</v>
      </c>
      <c r="C2081">
        <v>935</v>
      </c>
      <c r="D2081">
        <v>175000</v>
      </c>
      <c r="E2081">
        <v>167</v>
      </c>
      <c r="F2081" s="3">
        <v>189.37726203804698</v>
      </c>
    </row>
    <row r="2082" spans="1:6">
      <c r="A2082">
        <v>14</v>
      </c>
      <c r="B2082">
        <v>-90.486999999999995</v>
      </c>
      <c r="C2082">
        <v>935</v>
      </c>
      <c r="D2082">
        <v>175000</v>
      </c>
      <c r="E2082">
        <v>203</v>
      </c>
      <c r="F2082" s="3">
        <v>218.26961477954683</v>
      </c>
    </row>
    <row r="2083" spans="1:6">
      <c r="A2083">
        <v>15</v>
      </c>
      <c r="B2083">
        <v>-90.372</v>
      </c>
      <c r="C2083">
        <v>935</v>
      </c>
      <c r="D2083">
        <v>175000</v>
      </c>
      <c r="E2083">
        <v>251</v>
      </c>
      <c r="F2083" s="3">
        <v>245.86910109524365</v>
      </c>
    </row>
    <row r="2084" spans="1:6">
      <c r="A2084">
        <v>16</v>
      </c>
      <c r="B2084">
        <v>-90.256</v>
      </c>
      <c r="C2084">
        <v>935</v>
      </c>
      <c r="D2084">
        <v>175000</v>
      </c>
      <c r="E2084">
        <v>271</v>
      </c>
      <c r="F2084" s="3">
        <v>266.1103273225599</v>
      </c>
    </row>
    <row r="2085" spans="1:6">
      <c r="A2085">
        <v>17</v>
      </c>
      <c r="B2085">
        <v>-90.14</v>
      </c>
      <c r="C2085">
        <v>935</v>
      </c>
      <c r="D2085">
        <v>175000</v>
      </c>
      <c r="E2085">
        <v>311</v>
      </c>
      <c r="F2085" s="3">
        <v>275.16975956155852</v>
      </c>
    </row>
    <row r="2086" spans="1:6">
      <c r="A2086">
        <v>18</v>
      </c>
      <c r="B2086">
        <v>-90.025000000000006</v>
      </c>
      <c r="C2086">
        <v>935</v>
      </c>
      <c r="D2086">
        <v>175000</v>
      </c>
      <c r="E2086">
        <v>286</v>
      </c>
      <c r="F2086" s="3">
        <v>271.45459885020801</v>
      </c>
    </row>
    <row r="2087" spans="1:6">
      <c r="A2087">
        <v>19</v>
      </c>
      <c r="B2087">
        <v>-89.918999999999997</v>
      </c>
      <c r="C2087">
        <v>935</v>
      </c>
      <c r="D2087">
        <v>175000</v>
      </c>
      <c r="E2087">
        <v>253</v>
      </c>
      <c r="F2087" s="3">
        <v>257.38279648465124</v>
      </c>
    </row>
    <row r="2088" spans="1:6">
      <c r="A2088">
        <v>20</v>
      </c>
      <c r="B2088">
        <v>-89.805999999999997</v>
      </c>
      <c r="C2088">
        <v>935</v>
      </c>
      <c r="D2088">
        <v>175000</v>
      </c>
      <c r="E2088">
        <v>229</v>
      </c>
      <c r="F2088" s="3">
        <v>233.59746925405463</v>
      </c>
    </row>
    <row r="2089" spans="1:6">
      <c r="A2089">
        <v>21</v>
      </c>
      <c r="B2089">
        <v>-89.691000000000003</v>
      </c>
      <c r="C2089">
        <v>935</v>
      </c>
      <c r="D2089">
        <v>175000</v>
      </c>
      <c r="E2089">
        <v>188</v>
      </c>
      <c r="F2089" s="3">
        <v>203.96208349583722</v>
      </c>
    </row>
    <row r="2090" spans="1:6">
      <c r="A2090">
        <v>22</v>
      </c>
      <c r="B2090">
        <v>-89.576999999999998</v>
      </c>
      <c r="C2090">
        <v>935</v>
      </c>
      <c r="D2090">
        <v>175000</v>
      </c>
      <c r="E2090">
        <v>170</v>
      </c>
      <c r="F2090" s="3">
        <v>173.40353266162035</v>
      </c>
    </row>
    <row r="2091" spans="1:6">
      <c r="A2091">
        <v>23</v>
      </c>
      <c r="B2091">
        <v>-89.457999999999998</v>
      </c>
      <c r="C2091">
        <v>935</v>
      </c>
      <c r="D2091">
        <v>175000</v>
      </c>
      <c r="E2091">
        <v>133</v>
      </c>
      <c r="F2091" s="3">
        <v>144.07383248002941</v>
      </c>
    </row>
    <row r="2092" spans="1:6">
      <c r="A2092">
        <v>24</v>
      </c>
      <c r="B2092">
        <v>-89.341999999999999</v>
      </c>
      <c r="C2092">
        <v>935</v>
      </c>
      <c r="D2092">
        <v>175000</v>
      </c>
      <c r="E2092">
        <v>108</v>
      </c>
      <c r="F2092" s="3">
        <v>120.40236054555233</v>
      </c>
    </row>
    <row r="2093" spans="1:6">
      <c r="A2093">
        <v>25</v>
      </c>
      <c r="B2093">
        <v>-89.234999999999999</v>
      </c>
      <c r="C2093">
        <v>935</v>
      </c>
      <c r="D2093">
        <v>175000</v>
      </c>
      <c r="E2093">
        <v>121</v>
      </c>
      <c r="F2093" s="3">
        <v>103.66204914130967</v>
      </c>
    </row>
    <row r="2094" spans="1:6">
      <c r="A2094">
        <v>26</v>
      </c>
      <c r="B2094">
        <v>-89.13</v>
      </c>
      <c r="C2094">
        <v>935</v>
      </c>
      <c r="D2094">
        <v>175000</v>
      </c>
      <c r="E2094">
        <v>104</v>
      </c>
      <c r="F2094" s="3">
        <v>91.792375983054839</v>
      </c>
    </row>
    <row r="2095" spans="1:6">
      <c r="A2095">
        <v>27</v>
      </c>
      <c r="B2095">
        <v>-89.016000000000005</v>
      </c>
      <c r="C2095">
        <v>935</v>
      </c>
      <c r="D2095">
        <v>175000</v>
      </c>
      <c r="E2095">
        <v>94</v>
      </c>
      <c r="F2095" s="3">
        <v>83.194621870099056</v>
      </c>
    </row>
    <row r="2096" spans="1:6">
      <c r="A2096">
        <v>28</v>
      </c>
      <c r="B2096">
        <v>-88.896000000000001</v>
      </c>
      <c r="C2096">
        <v>935</v>
      </c>
      <c r="D2096">
        <v>175000</v>
      </c>
      <c r="E2096">
        <v>98</v>
      </c>
      <c r="F2096" s="3">
        <v>77.745671839102968</v>
      </c>
    </row>
    <row r="2097" spans="1:6">
      <c r="A2097">
        <v>29</v>
      </c>
      <c r="B2097">
        <v>-88.790999999999997</v>
      </c>
      <c r="C2097">
        <v>935</v>
      </c>
      <c r="D2097">
        <v>175000</v>
      </c>
      <c r="E2097">
        <v>90</v>
      </c>
      <c r="F2097" s="3">
        <v>75.029925110986028</v>
      </c>
    </row>
    <row r="2098" spans="1:6">
      <c r="A2098">
        <v>30</v>
      </c>
      <c r="B2098">
        <v>-88.671999999999997</v>
      </c>
      <c r="C2098">
        <v>935</v>
      </c>
      <c r="D2098">
        <v>175000</v>
      </c>
      <c r="E2098">
        <v>78</v>
      </c>
      <c r="F2098" s="3">
        <v>73.377554992937391</v>
      </c>
    </row>
    <row r="2099" spans="1:6">
      <c r="A2099">
        <v>31</v>
      </c>
      <c r="B2099">
        <v>-88.56</v>
      </c>
      <c r="C2099">
        <v>935</v>
      </c>
      <c r="D2099">
        <v>175000</v>
      </c>
      <c r="E2099">
        <v>87</v>
      </c>
      <c r="F2099" s="3">
        <v>72.617900756066604</v>
      </c>
    </row>
    <row r="2100" spans="1:6">
      <c r="A2100">
        <v>32</v>
      </c>
      <c r="B2100">
        <v>-88.451999999999998</v>
      </c>
      <c r="C2100">
        <v>935</v>
      </c>
      <c r="D2100">
        <v>175000</v>
      </c>
      <c r="E2100">
        <v>79</v>
      </c>
      <c r="F2100" s="3">
        <v>72.270781475167865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R64"/>
  <sheetViews>
    <sheetView tabSelected="1" zoomScale="85" zoomScaleNormal="85" workbookViewId="0">
      <selection activeCell="I29" sqref="I29"/>
    </sheetView>
  </sheetViews>
  <sheetFormatPr defaultRowHeight="15"/>
  <sheetData>
    <row r="3" spans="2:18">
      <c r="F3" t="s">
        <v>198</v>
      </c>
      <c r="G3">
        <v>1.6608736922130301</v>
      </c>
      <c r="H3" t="s">
        <v>199</v>
      </c>
    </row>
    <row r="4" spans="2:18">
      <c r="F4" t="s">
        <v>200</v>
      </c>
      <c r="G4">
        <v>0.15552389509103487</v>
      </c>
      <c r="H4" t="s">
        <v>201</v>
      </c>
    </row>
    <row r="5" spans="2:18">
      <c r="B5" s="7" t="s">
        <v>180</v>
      </c>
      <c r="I5" s="17"/>
      <c r="J5" s="17"/>
      <c r="K5" s="17"/>
      <c r="L5" s="17"/>
    </row>
    <row r="6" spans="2:18">
      <c r="B6" s="8" t="s">
        <v>179</v>
      </c>
      <c r="C6" s="8" t="s">
        <v>178</v>
      </c>
      <c r="D6" s="8" t="s">
        <v>89</v>
      </c>
      <c r="E6" s="8" t="s">
        <v>181</v>
      </c>
      <c r="F6" s="14" t="s">
        <v>202</v>
      </c>
      <c r="G6" s="14" t="s">
        <v>203</v>
      </c>
      <c r="H6" s="15"/>
      <c r="I6" s="15"/>
      <c r="J6" s="15"/>
      <c r="K6" s="14" t="s">
        <v>202</v>
      </c>
      <c r="L6" s="14" t="s">
        <v>203</v>
      </c>
    </row>
    <row r="7" spans="2:18">
      <c r="B7" s="6">
        <v>0.15</v>
      </c>
      <c r="C7" s="6">
        <v>0.15</v>
      </c>
      <c r="D7" s="6">
        <f>Strains!V2</f>
        <v>-90.297251646522952</v>
      </c>
      <c r="E7" s="6">
        <f>Strains!W2</f>
        <v>1.8109885797509901E-2</v>
      </c>
      <c r="F7" s="9">
        <f t="shared" ref="F7" si="0">ABS(lambda/2/SIN(RADIANS((D7-phi0)/2)))</f>
        <v>1.1698020580784527</v>
      </c>
      <c r="G7" s="9">
        <f t="shared" ref="G7" si="1">ABS(lambda/2/SIN(RADIANS((D7+E7-phi0)/2)))-F7</f>
        <v>1.8346200789221001E-4</v>
      </c>
    </row>
    <row r="8" spans="2:18">
      <c r="B8" s="6">
        <v>0.15</v>
      </c>
      <c r="C8" s="6">
        <v>0.65</v>
      </c>
      <c r="D8" s="6">
        <f>Strains!V3</f>
        <v>-90.271288095704762</v>
      </c>
      <c r="E8" s="6">
        <f>Strains!W3</f>
        <v>1.7490871779876242E-2</v>
      </c>
      <c r="F8" s="9">
        <f t="shared" ref="F8:F64" si="2">ABS(lambda/2/SIN(RADIANS((D8-phi0)/2)))</f>
        <v>1.1700651085331333</v>
      </c>
      <c r="G8" s="9">
        <f t="shared" ref="G8:G64" si="3">ABS(lambda/2/SIN(RADIANS((D8+E8-phi0)/2)))-F8</f>
        <v>1.7730984287234186E-4</v>
      </c>
    </row>
    <row r="9" spans="2:18">
      <c r="B9" s="6">
        <v>0.15</v>
      </c>
      <c r="C9" s="6">
        <v>1.1499999999999999</v>
      </c>
      <c r="D9" s="6">
        <f>Strains!V4</f>
        <v>-90.272840023303303</v>
      </c>
      <c r="E9" s="6">
        <f>Strains!W4</f>
        <v>1.4789342177647812E-2</v>
      </c>
      <c r="F9" s="9">
        <f t="shared" si="2"/>
        <v>1.1700493801221914</v>
      </c>
      <c r="G9" s="9">
        <f t="shared" si="3"/>
        <v>1.4991231866678945E-4</v>
      </c>
    </row>
    <row r="10" spans="2:18">
      <c r="B10" s="6">
        <v>0.15</v>
      </c>
      <c r="C10" s="6">
        <v>1.65</v>
      </c>
      <c r="D10" s="6">
        <f>Strains!V5</f>
        <v>-90.285761738352491</v>
      </c>
      <c r="E10" s="6">
        <f>Strains!W5</f>
        <v>1.5066268310673699E-2</v>
      </c>
      <c r="F10" s="9">
        <f t="shared" si="2"/>
        <v>1.1699184464114512</v>
      </c>
      <c r="G10" s="9">
        <f t="shared" si="3"/>
        <v>1.526684076664786E-4</v>
      </c>
    </row>
    <row r="11" spans="2:18">
      <c r="B11" s="6">
        <v>0.15</v>
      </c>
      <c r="C11" s="6">
        <v>2.15</v>
      </c>
      <c r="D11" s="6">
        <f>Strains!V6</f>
        <v>-90.27163731963941</v>
      </c>
      <c r="E11" s="6">
        <f>Strains!W6</f>
        <v>1.334251937490513E-2</v>
      </c>
      <c r="F11" s="9">
        <f t="shared" si="2"/>
        <v>1.1700615691774172</v>
      </c>
      <c r="G11" s="9">
        <f t="shared" si="3"/>
        <v>1.3524827725230892E-4</v>
      </c>
    </row>
    <row r="12" spans="2:18">
      <c r="B12" s="6">
        <v>0.15</v>
      </c>
      <c r="C12" s="6">
        <v>2.5</v>
      </c>
      <c r="D12" s="6">
        <f>Strains!V7</f>
        <v>-90.287629827875449</v>
      </c>
      <c r="E12" s="6">
        <f>Strains!W7</f>
        <v>1.3756121951558975E-2</v>
      </c>
      <c r="F12" s="9">
        <f t="shared" si="2"/>
        <v>1.1698995210086229</v>
      </c>
      <c r="G12" s="9">
        <f t="shared" si="3"/>
        <v>1.393833438532166E-4</v>
      </c>
      <c r="I12" s="7" t="s">
        <v>205</v>
      </c>
      <c r="N12" s="7" t="s">
        <v>204</v>
      </c>
    </row>
    <row r="13" spans="2:18">
      <c r="B13" s="13">
        <v>1.5</v>
      </c>
      <c r="C13" s="13">
        <v>0.15</v>
      </c>
      <c r="D13" s="13">
        <f>Strains!V8</f>
        <v>-90.257940267307362</v>
      </c>
      <c r="E13" s="13">
        <f>Strains!W8</f>
        <v>1.4093402775217895E-2</v>
      </c>
      <c r="F13" s="12">
        <f t="shared" si="2"/>
        <v>1.1702004118694362</v>
      </c>
      <c r="G13" s="12">
        <f t="shared" si="3"/>
        <v>1.4291222627682565E-4</v>
      </c>
      <c r="I13">
        <v>-90.287530516685749</v>
      </c>
      <c r="J13">
        <v>1.5398020181150536E-2</v>
      </c>
      <c r="K13">
        <v>1.1699005270957734</v>
      </c>
      <c r="L13">
        <v>1.5602356037369702E-4</v>
      </c>
      <c r="N13">
        <v>-90.345937763197455</v>
      </c>
      <c r="O13">
        <v>1.3913409436742432E-2</v>
      </c>
      <c r="P13">
        <v>1.1693092737668229</v>
      </c>
      <c r="Q13">
        <v>1.4076287957864864E-4</v>
      </c>
      <c r="R13" s="7"/>
    </row>
    <row r="14" spans="2:18">
      <c r="B14" s="13">
        <v>1.5</v>
      </c>
      <c r="C14" s="13">
        <v>0.65</v>
      </c>
      <c r="D14" s="13">
        <f>Strains!V9</f>
        <v>-90.223743783950624</v>
      </c>
      <c r="E14" s="13">
        <f>Strains!W9</f>
        <v>1.5239211522595792E-2</v>
      </c>
      <c r="F14" s="12">
        <f t="shared" si="2"/>
        <v>1.1705472677025819</v>
      </c>
      <c r="G14" s="12">
        <f t="shared" si="3"/>
        <v>1.5467155580717318E-4</v>
      </c>
    </row>
    <row r="15" spans="2:18">
      <c r="B15" s="13">
        <v>1.5</v>
      </c>
      <c r="C15" s="13">
        <v>1.1499999999999999</v>
      </c>
      <c r="D15" s="13">
        <f>Strains!V10</f>
        <v>-90.227129139473135</v>
      </c>
      <c r="E15" s="13">
        <f>Strains!W10</f>
        <v>1.9743384633168937E-2</v>
      </c>
      <c r="F15" s="12">
        <f t="shared" si="2"/>
        <v>1.170512916132781</v>
      </c>
      <c r="G15" s="12">
        <f t="shared" si="3"/>
        <v>2.0038107777020642E-4</v>
      </c>
    </row>
    <row r="16" spans="2:18">
      <c r="B16" s="13">
        <v>1.5</v>
      </c>
      <c r="C16" s="13">
        <v>1.65</v>
      </c>
      <c r="D16" s="13">
        <f>Strains!V11</f>
        <v>-90.228829462305328</v>
      </c>
      <c r="E16" s="13">
        <f>Strains!W11</f>
        <v>1.6267438949308616E-2</v>
      </c>
      <c r="F16" s="12">
        <f t="shared" si="2"/>
        <v>1.1704956639185347</v>
      </c>
      <c r="G16" s="12">
        <f t="shared" si="3"/>
        <v>1.650879128958227E-4</v>
      </c>
      <c r="J16" s="3">
        <f>-((F7-F13)/F7)*1000000</f>
        <v>340.53093703550599</v>
      </c>
      <c r="K16" s="3">
        <f>(G7/F7)*1000000</f>
        <v>156.83166790932944</v>
      </c>
      <c r="L16" s="3">
        <f>2*K16</f>
        <v>313.66333581865888</v>
      </c>
    </row>
    <row r="17" spans="2:14">
      <c r="B17" s="13">
        <v>1.5</v>
      </c>
      <c r="C17" s="13">
        <v>2.15</v>
      </c>
      <c r="D17" s="13">
        <f>Strains!V12</f>
        <v>-90.228842489148377</v>
      </c>
      <c r="E17" s="13">
        <f>Strains!W12</f>
        <v>2.3466108834597127E-2</v>
      </c>
      <c r="F17" s="12">
        <f t="shared" si="2"/>
        <v>1.1704955317454828</v>
      </c>
      <c r="G17" s="12">
        <f t="shared" si="3"/>
        <v>2.3816495877082566E-4</v>
      </c>
      <c r="J17" s="3">
        <f t="shared" ref="J17:J21" si="4">-((F8-F14)/F8)*1000000</f>
        <v>412.07892273026471</v>
      </c>
      <c r="K17" s="3">
        <f t="shared" ref="K17:K21" si="5">(G8/F8)*1000000</f>
        <v>151.5384413903501</v>
      </c>
      <c r="L17" s="3">
        <f t="shared" ref="L17:L21" si="6">2*K17</f>
        <v>303.0768827807002</v>
      </c>
    </row>
    <row r="18" spans="2:14">
      <c r="B18" s="13">
        <v>1.5</v>
      </c>
      <c r="C18" s="13">
        <v>2.5</v>
      </c>
      <c r="D18" s="13">
        <f>Strains!V13</f>
        <v>-90.243927997254161</v>
      </c>
      <c r="E18" s="13">
        <f>Strains!W13</f>
        <v>2.16037665236345E-2</v>
      </c>
      <c r="F18" s="12">
        <f t="shared" si="2"/>
        <v>1.1703425012298641</v>
      </c>
      <c r="G18" s="12">
        <f t="shared" si="3"/>
        <v>2.1917173728502881E-4</v>
      </c>
      <c r="J18" s="3">
        <f t="shared" si="4"/>
        <v>396.16790407697414</v>
      </c>
      <c r="K18" s="3">
        <f t="shared" si="5"/>
        <v>128.12477935857177</v>
      </c>
      <c r="L18" s="3">
        <f t="shared" si="6"/>
        <v>256.24955871714354</v>
      </c>
    </row>
    <row r="19" spans="2:14">
      <c r="B19" s="6"/>
      <c r="C19" s="6">
        <f>B7</f>
        <v>0.15</v>
      </c>
      <c r="D19" s="6">
        <f>D7</f>
        <v>-90.297251646522952</v>
      </c>
      <c r="E19" s="6">
        <f>E7</f>
        <v>1.8109885797509901E-2</v>
      </c>
      <c r="F19" s="9">
        <f t="shared" si="2"/>
        <v>1.1698020580784527</v>
      </c>
      <c r="G19" s="9">
        <f t="shared" si="3"/>
        <v>1.8346200789221001E-4</v>
      </c>
      <c r="J19" s="3">
        <f t="shared" si="4"/>
        <v>493.38268736084382</v>
      </c>
      <c r="K19" s="3">
        <f t="shared" si="5"/>
        <v>130.49491452567995</v>
      </c>
      <c r="L19" s="3">
        <f t="shared" si="6"/>
        <v>260.98982905135989</v>
      </c>
    </row>
    <row r="20" spans="2:14">
      <c r="B20" s="6"/>
      <c r="C20" s="6">
        <v>0.5</v>
      </c>
      <c r="D20" s="6">
        <f>Strains!V14</f>
        <v>-90.250321780471509</v>
      </c>
      <c r="E20" s="6">
        <f>Strains!W14</f>
        <v>1.5794352679909307E-2</v>
      </c>
      <c r="F20" s="9">
        <f t="shared" si="2"/>
        <v>1.1702776595623146</v>
      </c>
      <c r="G20" s="9">
        <f t="shared" si="3"/>
        <v>1.6019590877913714E-4</v>
      </c>
      <c r="J20" s="3">
        <f t="shared" si="4"/>
        <v>370.88866047509885</v>
      </c>
      <c r="K20" s="3">
        <f t="shared" si="5"/>
        <v>115.59073540667768</v>
      </c>
      <c r="L20" s="3">
        <f t="shared" si="6"/>
        <v>231.18147081335536</v>
      </c>
    </row>
    <row r="21" spans="2:14">
      <c r="B21" s="6"/>
      <c r="C21" s="6">
        <v>0.75</v>
      </c>
      <c r="D21" s="6">
        <f>Strains!V15</f>
        <v>-90.274191539040032</v>
      </c>
      <c r="E21" s="6">
        <f>Strains!W15</f>
        <v>1.5307536853668527E-2</v>
      </c>
      <c r="F21" s="9">
        <f t="shared" si="2"/>
        <v>1.1700356833562942</v>
      </c>
      <c r="G21" s="9">
        <f t="shared" si="3"/>
        <v>1.5516057759112911E-4</v>
      </c>
      <c r="J21" s="3">
        <f t="shared" si="4"/>
        <v>378.6480918115131</v>
      </c>
      <c r="K21" s="3">
        <f t="shared" si="5"/>
        <v>119.14129491483845</v>
      </c>
      <c r="L21" s="3">
        <f t="shared" si="6"/>
        <v>238.28258982967691</v>
      </c>
    </row>
    <row r="22" spans="2:14">
      <c r="B22" s="6"/>
      <c r="C22" s="6">
        <v>1</v>
      </c>
      <c r="D22" s="6">
        <f>Strains!V16</f>
        <v>-90.269207251421022</v>
      </c>
      <c r="E22" s="6">
        <f>Strains!W16</f>
        <v>1.7413898199087331E-2</v>
      </c>
      <c r="F22" s="9">
        <f t="shared" si="2"/>
        <v>1.1700861983871822</v>
      </c>
      <c r="G22" s="9">
        <f t="shared" si="3"/>
        <v>1.7653895663216623E-4</v>
      </c>
    </row>
    <row r="23" spans="2:14">
      <c r="B23" s="6"/>
      <c r="C23" s="6">
        <v>1.25</v>
      </c>
      <c r="D23" s="6">
        <f>Strains!V17</f>
        <v>-90.288713602803668</v>
      </c>
      <c r="E23" s="6">
        <f>Strains!W17</f>
        <v>1.6188216610118159E-2</v>
      </c>
      <c r="F23" s="9">
        <f t="shared" si="2"/>
        <v>1.1698885418310536</v>
      </c>
      <c r="G23" s="9">
        <f t="shared" si="3"/>
        <v>1.6402701064466285E-4</v>
      </c>
    </row>
    <row r="24" spans="2:14">
      <c r="B24" s="6"/>
      <c r="C24" s="6">
        <v>1.5</v>
      </c>
      <c r="D24" s="6">
        <f>D13</f>
        <v>-90.257940267307362</v>
      </c>
      <c r="E24" s="6">
        <f>E13</f>
        <v>1.4093402775217895E-2</v>
      </c>
      <c r="F24" s="9">
        <f t="shared" si="2"/>
        <v>1.1702004118694362</v>
      </c>
      <c r="G24" s="9">
        <f t="shared" si="3"/>
        <v>1.4291222627682565E-4</v>
      </c>
    </row>
    <row r="25" spans="2:14">
      <c r="B25" s="6"/>
      <c r="C25" s="6">
        <v>1.75</v>
      </c>
      <c r="D25" s="6">
        <f>Strains!V18</f>
        <v>-90.281350871707204</v>
      </c>
      <c r="E25" s="6">
        <f>Strains!W18</f>
        <v>2.0043201921096508E-2</v>
      </c>
      <c r="F25" s="9">
        <f t="shared" si="2"/>
        <v>1.1699631360642331</v>
      </c>
      <c r="G25" s="9">
        <f t="shared" si="3"/>
        <v>2.0313690570916698E-4</v>
      </c>
      <c r="N25" t="s">
        <v>182</v>
      </c>
    </row>
    <row r="26" spans="2:14">
      <c r="B26" s="6"/>
      <c r="C26" s="6">
        <v>2</v>
      </c>
      <c r="D26" s="6">
        <f>Strains!V19</f>
        <v>-90.247805180873996</v>
      </c>
      <c r="E26" s="6">
        <f>Strains!W19</f>
        <v>2.5723813386845977E-2</v>
      </c>
      <c r="F26" s="9">
        <f t="shared" si="2"/>
        <v>1.1703031800165422</v>
      </c>
      <c r="G26" s="9">
        <f t="shared" si="3"/>
        <v>2.6095751846577642E-4</v>
      </c>
    </row>
    <row r="27" spans="2:14">
      <c r="B27" s="6"/>
      <c r="C27" s="6">
        <v>2.25</v>
      </c>
      <c r="D27" s="6">
        <f>Strains!V20</f>
        <v>-90.242135458426915</v>
      </c>
      <c r="E27" s="6">
        <f>Strains!W20</f>
        <v>1.9475415510025046E-2</v>
      </c>
      <c r="F27" s="9">
        <f t="shared" si="2"/>
        <v>1.1703606819578818</v>
      </c>
      <c r="G27" s="9">
        <f t="shared" si="3"/>
        <v>1.9758322448226728E-4</v>
      </c>
    </row>
    <row r="28" spans="2:14">
      <c r="B28" s="6"/>
      <c r="C28" s="6">
        <v>2.5</v>
      </c>
      <c r="D28" s="6">
        <f>Strains!V21</f>
        <v>-90.239226516695453</v>
      </c>
      <c r="E28" s="6">
        <f>Strains!W21</f>
        <v>1.8943321527774708E-2</v>
      </c>
      <c r="F28" s="9">
        <f t="shared" si="2"/>
        <v>1.1703901875535561</v>
      </c>
      <c r="G28" s="9">
        <f t="shared" si="3"/>
        <v>1.9219825891481079E-4</v>
      </c>
    </row>
    <row r="29" spans="2:14">
      <c r="B29" s="6"/>
      <c r="C29" s="6">
        <v>2.75</v>
      </c>
      <c r="D29" s="6">
        <f>Strains!V22</f>
        <v>-90.237585184625146</v>
      </c>
      <c r="E29" s="6">
        <f>Strains!W22</f>
        <v>1.9288292005889631E-2</v>
      </c>
      <c r="F29" s="9">
        <f t="shared" si="2"/>
        <v>1.1704068366868019</v>
      </c>
      <c r="G29" s="9">
        <f t="shared" si="3"/>
        <v>1.9570758957310197E-4</v>
      </c>
    </row>
    <row r="30" spans="2:14">
      <c r="B30" s="10"/>
      <c r="C30" s="10"/>
      <c r="D30" s="10"/>
      <c r="E30" s="10"/>
      <c r="F30" s="11"/>
      <c r="G30" s="11"/>
    </row>
    <row r="31" spans="2:14">
      <c r="B31" s="10"/>
      <c r="C31" s="10"/>
      <c r="D31" s="10"/>
      <c r="E31" s="10"/>
      <c r="F31" s="11"/>
      <c r="G31" s="11"/>
    </row>
    <row r="32" spans="2:14">
      <c r="B32" s="10"/>
      <c r="C32" s="10"/>
      <c r="D32" s="10"/>
      <c r="E32" s="10"/>
      <c r="F32" s="11"/>
      <c r="G32" s="11"/>
    </row>
    <row r="33" spans="2:17">
      <c r="B33" s="10"/>
      <c r="C33" s="10"/>
      <c r="D33" s="10"/>
      <c r="E33" s="10"/>
      <c r="F33" s="11"/>
      <c r="G33" s="11"/>
    </row>
    <row r="34" spans="2:17">
      <c r="B34" s="10"/>
      <c r="C34" s="10"/>
      <c r="D34" s="10"/>
      <c r="E34" s="10"/>
      <c r="F34" s="11"/>
      <c r="G34" s="11"/>
    </row>
    <row r="35" spans="2:17">
      <c r="B35" s="10"/>
      <c r="C35" s="10"/>
      <c r="D35" s="10"/>
      <c r="E35" s="10"/>
      <c r="F35" s="11"/>
      <c r="G35" s="11"/>
    </row>
    <row r="36" spans="2:17">
      <c r="B36" s="10"/>
      <c r="C36" s="10"/>
      <c r="D36" s="10"/>
      <c r="E36" s="10"/>
      <c r="F36" s="11"/>
      <c r="G36" s="11"/>
    </row>
    <row r="37" spans="2:17">
      <c r="B37" s="10"/>
      <c r="C37" s="10"/>
      <c r="D37" s="10"/>
      <c r="E37" s="10"/>
      <c r="F37" s="11"/>
      <c r="G37" s="11"/>
    </row>
    <row r="38" spans="2:17">
      <c r="B38" s="10"/>
      <c r="C38" s="10"/>
      <c r="D38" s="10"/>
      <c r="E38" s="10"/>
      <c r="F38" s="11"/>
      <c r="G38" s="11"/>
    </row>
    <row r="39" spans="2:17">
      <c r="B39" s="10"/>
      <c r="C39" s="10"/>
      <c r="D39" s="10"/>
      <c r="E39" s="10"/>
      <c r="F39" s="11"/>
      <c r="G39" s="11"/>
    </row>
    <row r="40" spans="2:17">
      <c r="E40" s="10"/>
      <c r="F40" s="11"/>
      <c r="G40" s="11"/>
    </row>
    <row r="41" spans="2:17">
      <c r="E41" s="10"/>
      <c r="F41" s="11"/>
      <c r="G41" s="11"/>
    </row>
    <row r="42" spans="2:17">
      <c r="B42" s="6">
        <v>0.15</v>
      </c>
      <c r="C42" s="6">
        <v>0.15</v>
      </c>
      <c r="D42" s="6">
        <f>Strains!V23</f>
        <v>-90.245522512328563</v>
      </c>
      <c r="E42" s="6">
        <f>Strains!W23</f>
        <v>1.7390663939756718E-2</v>
      </c>
      <c r="F42" s="9">
        <f t="shared" si="2"/>
        <v>1.1703263296623967</v>
      </c>
      <c r="G42" s="9">
        <f t="shared" si="3"/>
        <v>1.7641245734822952E-4</v>
      </c>
      <c r="I42" s="16"/>
      <c r="J42" s="16"/>
      <c r="K42" s="11"/>
      <c r="L42" s="11"/>
    </row>
    <row r="43" spans="2:17">
      <c r="B43" s="6">
        <v>0.15</v>
      </c>
      <c r="C43" s="6">
        <v>0.65</v>
      </c>
      <c r="D43" s="6">
        <f>Strains!V24</f>
        <v>-90.219737743604441</v>
      </c>
      <c r="E43" s="6">
        <f>Strains!W24</f>
        <v>2.1245418523184584E-2</v>
      </c>
      <c r="F43" s="9">
        <f t="shared" si="2"/>
        <v>1.1705879213532293</v>
      </c>
      <c r="G43" s="9">
        <f t="shared" si="3"/>
        <v>2.1567150779722155E-4</v>
      </c>
    </row>
    <row r="44" spans="2:17">
      <c r="B44" s="6">
        <v>0.15</v>
      </c>
      <c r="C44" s="6">
        <v>1.1499999999999999</v>
      </c>
      <c r="D44" s="6">
        <f>Strains!V25</f>
        <v>-90.271568961201893</v>
      </c>
      <c r="E44" s="6">
        <f>Strains!W25</f>
        <v>2.02235734084238E-2</v>
      </c>
      <c r="F44" s="9">
        <f t="shared" si="2"/>
        <v>1.1700622619819911</v>
      </c>
      <c r="G44" s="9">
        <f t="shared" si="3"/>
        <v>2.0501781386639273E-4</v>
      </c>
    </row>
    <row r="45" spans="2:17">
      <c r="B45" s="6">
        <v>0.15</v>
      </c>
      <c r="C45" s="6">
        <v>1.65</v>
      </c>
      <c r="D45" s="6">
        <f>Strains!V26</f>
        <v>-90.211212406730311</v>
      </c>
      <c r="E45" s="6">
        <f>Strains!W26</f>
        <v>1.9256207066364602E-2</v>
      </c>
      <c r="F45" s="9">
        <f t="shared" si="2"/>
        <v>1.1706744513859129</v>
      </c>
      <c r="G45" s="9">
        <f t="shared" si="3"/>
        <v>1.9551661727978953E-4</v>
      </c>
    </row>
    <row r="46" spans="2:17">
      <c r="B46" s="6">
        <v>0.15</v>
      </c>
      <c r="C46" s="6">
        <v>2.15</v>
      </c>
      <c r="D46" s="6">
        <f>Strains!V27</f>
        <v>-90.224379567273118</v>
      </c>
      <c r="E46" s="6">
        <f>Strains!W27</f>
        <v>1.8271483816052651E-2</v>
      </c>
      <c r="F46" s="9">
        <f t="shared" si="2"/>
        <v>1.1705408161085362</v>
      </c>
      <c r="G46" s="9">
        <f t="shared" si="3"/>
        <v>1.8545210362286291E-4</v>
      </c>
    </row>
    <row r="47" spans="2:17">
      <c r="B47" s="6">
        <v>0.15</v>
      </c>
      <c r="C47" s="6">
        <v>2.5</v>
      </c>
      <c r="D47" s="6">
        <f>Strains!V28</f>
        <v>-90.233554390027138</v>
      </c>
      <c r="E47" s="6">
        <f>Strains!W28</f>
        <v>1.3294178123637359E-2</v>
      </c>
      <c r="F47" s="9">
        <f t="shared" si="2"/>
        <v>1.1704477267718982</v>
      </c>
      <c r="G47" s="9">
        <f t="shared" si="3"/>
        <v>1.3489228571472722E-4</v>
      </c>
      <c r="I47" s="7" t="s">
        <v>205</v>
      </c>
      <c r="N47" s="7" t="s">
        <v>204</v>
      </c>
    </row>
    <row r="48" spans="2:17">
      <c r="B48" s="13">
        <v>1.5</v>
      </c>
      <c r="C48" s="13">
        <v>0.15</v>
      </c>
      <c r="D48" s="13">
        <f>Strains!V29</f>
        <v>-90.173335065871996</v>
      </c>
      <c r="E48" s="13">
        <f>Strains!W29</f>
        <v>1.9340141524553451E-2</v>
      </c>
      <c r="F48" s="12">
        <f t="shared" si="2"/>
        <v>1.1710591300239936</v>
      </c>
      <c r="G48" s="12">
        <f t="shared" si="3"/>
        <v>1.9656349683994101E-4</v>
      </c>
      <c r="I48">
        <v>-90.188411071367852</v>
      </c>
      <c r="J48">
        <v>1.4771787983348312E-2</v>
      </c>
      <c r="K48">
        <v>1.170905973950318</v>
      </c>
      <c r="L48">
        <v>1.5006495300262657E-4</v>
      </c>
      <c r="N48">
        <v>-90.311438724831135</v>
      </c>
      <c r="O48">
        <v>2.2140899814190214E-2</v>
      </c>
      <c r="P48">
        <v>1.1696583966215051</v>
      </c>
      <c r="Q48">
        <v>2.2422687765000227E-4</v>
      </c>
    </row>
    <row r="49" spans="2:12">
      <c r="B49" s="13">
        <v>1.5</v>
      </c>
      <c r="C49" s="13">
        <v>0.65</v>
      </c>
      <c r="D49" s="13">
        <f>Strains!V30</f>
        <v>-90.203787936260113</v>
      </c>
      <c r="E49" s="13">
        <f>Strains!W30</f>
        <v>1.9501416830742638E-2</v>
      </c>
      <c r="F49" s="12">
        <f t="shared" si="2"/>
        <v>1.1707498236019311</v>
      </c>
      <c r="G49" s="12">
        <f t="shared" si="3"/>
        <v>1.980453850278785E-4</v>
      </c>
    </row>
    <row r="50" spans="2:12">
      <c r="B50" s="13">
        <v>1.5</v>
      </c>
      <c r="C50" s="13">
        <v>1.1499999999999999</v>
      </c>
      <c r="D50" s="13">
        <f>Strains!V31</f>
        <v>-90.16669937041766</v>
      </c>
      <c r="E50" s="13">
        <f>Strains!W31</f>
        <v>1.8219992721514842E-2</v>
      </c>
      <c r="F50" s="12">
        <f t="shared" si="2"/>
        <v>1.1711265607092953</v>
      </c>
      <c r="G50" s="12">
        <f t="shared" si="3"/>
        <v>1.8520826908074994E-4</v>
      </c>
    </row>
    <row r="51" spans="2:12">
      <c r="B51" s="13">
        <v>1.5</v>
      </c>
      <c r="C51" s="13">
        <v>1.65</v>
      </c>
      <c r="D51" s="13">
        <f>Strains!V32</f>
        <v>-90.166124482506689</v>
      </c>
      <c r="E51" s="13">
        <f>Strains!W32</f>
        <v>2.0963851664259112E-2</v>
      </c>
      <c r="F51" s="12">
        <f t="shared" si="2"/>
        <v>1.1711324031621702</v>
      </c>
      <c r="G51" s="12">
        <f t="shared" si="3"/>
        <v>2.1311074560181886E-4</v>
      </c>
      <c r="J51" s="3">
        <f>-((F42-F48)/F42)*1000000</f>
        <v>626.15045310340327</v>
      </c>
      <c r="K51" s="3">
        <f>(G42/F42)*1000000</f>
        <v>150.73783514647502</v>
      </c>
      <c r="L51" s="3">
        <f>2*K51</f>
        <v>301.47567029295004</v>
      </c>
    </row>
    <row r="52" spans="2:12">
      <c r="B52" s="13">
        <v>1.5</v>
      </c>
      <c r="C52" s="13">
        <v>2.15</v>
      </c>
      <c r="D52" s="13">
        <f>Strains!V33</f>
        <v>-90.145907078414751</v>
      </c>
      <c r="E52" s="13">
        <f>Strains!W33</f>
        <v>2.8002752906056031E-2</v>
      </c>
      <c r="F52" s="12">
        <f t="shared" si="2"/>
        <v>1.1713379237936703</v>
      </c>
      <c r="G52" s="12">
        <f t="shared" si="3"/>
        <v>2.8484225876312941E-4</v>
      </c>
      <c r="J52" s="3">
        <f t="shared" ref="J52:J56" si="7">-((F43-F49)/F43)*1000000</f>
        <v>138.30849075793074</v>
      </c>
      <c r="K52" s="3">
        <f t="shared" ref="K52:K56" si="8">(G43/F43)*1000000</f>
        <v>184.24204099756969</v>
      </c>
      <c r="L52" s="3">
        <f t="shared" ref="L52:L56" si="9">2*K52</f>
        <v>368.48408199513938</v>
      </c>
    </row>
    <row r="53" spans="2:12">
      <c r="B53" s="13">
        <v>1.5</v>
      </c>
      <c r="C53" s="13">
        <v>2.5</v>
      </c>
      <c r="D53" s="13">
        <f>Strains!V34</f>
        <v>-90.114020665084368</v>
      </c>
      <c r="E53" s="13">
        <f>Strains!W34</f>
        <v>2.0559872508614498E-2</v>
      </c>
      <c r="F53" s="12">
        <f t="shared" si="2"/>
        <v>1.1716622868689961</v>
      </c>
      <c r="G53" s="12">
        <f t="shared" si="3"/>
        <v>2.0928775971995606E-4</v>
      </c>
      <c r="J53" s="3">
        <f t="shared" si="7"/>
        <v>909.60862672499502</v>
      </c>
      <c r="K53" s="3">
        <f t="shared" si="8"/>
        <v>175.21957636605515</v>
      </c>
      <c r="L53" s="3">
        <f t="shared" si="9"/>
        <v>350.4391527321103</v>
      </c>
    </row>
    <row r="54" spans="2:12">
      <c r="B54" s="6"/>
      <c r="C54" s="6">
        <f>C42</f>
        <v>0.15</v>
      </c>
      <c r="D54" s="6">
        <f t="shared" ref="D54:E54" si="10">D42</f>
        <v>-90.245522512328563</v>
      </c>
      <c r="E54" s="6">
        <f t="shared" si="10"/>
        <v>1.7390663939756718E-2</v>
      </c>
      <c r="F54" s="9">
        <f t="shared" si="2"/>
        <v>1.1703263296623967</v>
      </c>
      <c r="G54" s="9">
        <f t="shared" si="3"/>
        <v>1.7641245734822952E-4</v>
      </c>
      <c r="J54" s="3">
        <f t="shared" si="7"/>
        <v>391.18627361786412</v>
      </c>
      <c r="K54" s="3">
        <f t="shared" si="8"/>
        <v>167.01194516402535</v>
      </c>
      <c r="L54" s="3">
        <f t="shared" si="9"/>
        <v>334.0238903280507</v>
      </c>
    </row>
    <row r="55" spans="2:12">
      <c r="B55" s="6"/>
      <c r="C55" s="6">
        <v>0.5</v>
      </c>
      <c r="D55" s="6">
        <f>Strains!V35</f>
        <v>-90.177845349817233</v>
      </c>
      <c r="E55" s="6">
        <f>Strains!W35</f>
        <v>2.163273103432975E-2</v>
      </c>
      <c r="F55" s="9">
        <f t="shared" si="2"/>
        <v>1.1710133040433595</v>
      </c>
      <c r="G55" s="9">
        <f t="shared" si="3"/>
        <v>2.1984490076243368E-4</v>
      </c>
      <c r="J55" s="3">
        <f t="shared" si="7"/>
        <v>680.9738491512536</v>
      </c>
      <c r="K55" s="3">
        <f t="shared" si="8"/>
        <v>158.43283811272687</v>
      </c>
      <c r="L55" s="3">
        <f t="shared" si="9"/>
        <v>316.86567622545374</v>
      </c>
    </row>
    <row r="56" spans="2:12">
      <c r="B56" s="6"/>
      <c r="C56" s="6">
        <v>0.75</v>
      </c>
      <c r="D56" s="6">
        <f>Strains!V36</f>
        <v>-90.197122046693465</v>
      </c>
      <c r="E56" s="6">
        <f>Strains!W36</f>
        <v>1.3630670125444446E-2</v>
      </c>
      <c r="F56" s="9">
        <f t="shared" si="2"/>
        <v>1.1708175072643274</v>
      </c>
      <c r="G56" s="9">
        <f t="shared" si="3"/>
        <v>1.3843888614561983E-4</v>
      </c>
      <c r="J56" s="3">
        <f t="shared" si="7"/>
        <v>1037.688458285638</v>
      </c>
      <c r="K56" s="3">
        <f t="shared" si="8"/>
        <v>115.24844948587405</v>
      </c>
      <c r="L56" s="3">
        <f t="shared" si="9"/>
        <v>230.4968989717481</v>
      </c>
    </row>
    <row r="57" spans="2:12">
      <c r="B57" s="6"/>
      <c r="C57" s="6">
        <v>1</v>
      </c>
      <c r="D57" s="6">
        <f>Strains!V37</f>
        <v>-90.154280904501931</v>
      </c>
      <c r="E57" s="6">
        <f>Strains!W37</f>
        <v>1.5185757065456501E-2</v>
      </c>
      <c r="F57" s="9">
        <f t="shared" si="2"/>
        <v>1.1712527862383135</v>
      </c>
      <c r="G57" s="9">
        <f t="shared" si="3"/>
        <v>1.5440890612805624E-4</v>
      </c>
    </row>
    <row r="58" spans="2:12">
      <c r="B58" s="6"/>
      <c r="C58" s="6">
        <v>1.25</v>
      </c>
      <c r="D58" s="6">
        <f>Strains!V38</f>
        <v>-90.154635575117993</v>
      </c>
      <c r="E58" s="6">
        <f>Strains!W38</f>
        <v>1.6128637067991041E-2</v>
      </c>
      <c r="F58" s="9">
        <f t="shared" si="2"/>
        <v>1.1712491806767575</v>
      </c>
      <c r="G58" s="9">
        <f t="shared" si="3"/>
        <v>1.6399661859223258E-4</v>
      </c>
    </row>
    <row r="59" spans="2:12">
      <c r="B59" s="6"/>
      <c r="C59" s="6">
        <v>1.5</v>
      </c>
      <c r="D59" s="6">
        <f>D48</f>
        <v>-90.173335065871996</v>
      </c>
      <c r="E59" s="6">
        <f>E48</f>
        <v>1.9340141524553451E-2</v>
      </c>
      <c r="F59" s="9">
        <f t="shared" si="2"/>
        <v>1.1710591300239936</v>
      </c>
      <c r="G59" s="9">
        <f t="shared" si="3"/>
        <v>1.9656349683994101E-4</v>
      </c>
    </row>
    <row r="60" spans="2:12">
      <c r="B60" s="6"/>
      <c r="C60" s="6">
        <v>1.75</v>
      </c>
      <c r="D60" s="6">
        <f>Strains!V39</f>
        <v>-90.17282970926405</v>
      </c>
      <c r="E60" s="6">
        <f>Strains!W39</f>
        <v>1.5166943244837637E-2</v>
      </c>
      <c r="F60" s="9">
        <f t="shared" si="2"/>
        <v>1.171064264951198</v>
      </c>
      <c r="G60" s="9">
        <f t="shared" si="3"/>
        <v>1.54142832783144E-4</v>
      </c>
    </row>
    <row r="61" spans="2:12">
      <c r="B61" s="6"/>
      <c r="C61" s="6">
        <v>2</v>
      </c>
      <c r="D61" s="6">
        <f>Strains!V40</f>
        <v>-90.13274523362702</v>
      </c>
      <c r="E61" s="6">
        <f>Strains!W40</f>
        <v>1.8707907044266146E-2</v>
      </c>
      <c r="F61" s="9">
        <f t="shared" si="2"/>
        <v>1.1714717792938736</v>
      </c>
      <c r="G61" s="9">
        <f t="shared" si="3"/>
        <v>1.9033801619339208E-4</v>
      </c>
    </row>
    <row r="62" spans="2:12">
      <c r="B62" s="6"/>
      <c r="C62" s="6">
        <v>2.25</v>
      </c>
      <c r="D62" s="6">
        <f>Strains!V41</f>
        <v>-90.132148423071911</v>
      </c>
      <c r="E62" s="6">
        <f>Strains!W41</f>
        <v>2.5446406009128748E-2</v>
      </c>
      <c r="F62" s="9">
        <f t="shared" si="2"/>
        <v>1.1714778499276519</v>
      </c>
      <c r="G62" s="9">
        <f t="shared" si="3"/>
        <v>2.5892370521574115E-4</v>
      </c>
    </row>
    <row r="63" spans="2:12">
      <c r="B63" s="6"/>
      <c r="C63" s="6">
        <v>2.5</v>
      </c>
      <c r="D63" s="6">
        <f>Strains!V42</f>
        <v>-90.161923752000803</v>
      </c>
      <c r="E63" s="6">
        <f>Strains!W42</f>
        <v>2.3082162851123973E-2</v>
      </c>
      <c r="F63" s="9">
        <f t="shared" si="2"/>
        <v>1.1711750968786272</v>
      </c>
      <c r="G63" s="9">
        <f t="shared" si="3"/>
        <v>2.346769688024164E-4</v>
      </c>
    </row>
    <row r="64" spans="2:12">
      <c r="B64" s="6"/>
      <c r="C64" s="6">
        <v>2.75</v>
      </c>
      <c r="D64" s="6">
        <f>Strains!V43</f>
        <v>-90.115974785830076</v>
      </c>
      <c r="E64" s="6">
        <f>Strains!W43</f>
        <v>1.9193999808569204E-2</v>
      </c>
      <c r="F64" s="9">
        <f t="shared" si="2"/>
        <v>1.1716424008885957</v>
      </c>
      <c r="G64" s="9">
        <f t="shared" si="3"/>
        <v>1.9537048721773864E-4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Navigation</vt:lpstr>
      <vt:lpstr>Strains</vt:lpstr>
      <vt:lpstr>980062</vt:lpstr>
      <vt:lpstr>Work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2014-01-15T12:55:14Z</dcterms:created>
  <dcterms:modified xsi:type="dcterms:W3CDTF">2014-01-15T18:40:04Z</dcterms:modified>
</cp:coreProperties>
</file>